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2.16\zaisei\02　Ｒ2財政\01　諸調査・雑件\41　財政状況資料集（Ｒ１決算）\"/>
    </mc:Choice>
  </mc:AlternateContent>
  <xr:revisionPtr revIDLastSave="0" documentId="13_ncr:1_{20C04DA8-FE06-4BE2-BC9D-C67FFBB12055}"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O35" i="10"/>
  <c r="BW35" i="10"/>
  <c r="AM35" i="10"/>
  <c r="CO34" i="10"/>
  <c r="BW34" i="10"/>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E34" i="10" l="1"/>
  <c r="BE35" i="10" s="1"/>
  <c r="BE36" i="10" s="1"/>
</calcChain>
</file>

<file path=xl/sharedStrings.xml><?xml version="1.0" encoding="utf-8"?>
<sst xmlns="http://schemas.openxmlformats.org/spreadsheetml/2006/main" count="1155" uniqueCount="597">
  <si>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</si>
  <si>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</si>
  <si>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</si>
  <si>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</si>
  <si>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</si>
  <si>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</si>
  <si>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</si>
  <si>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</si>
  <si>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</si>
  <si>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</si>
  <si>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</si>
  <si>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</si>
  <si>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</si>
  <si>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</si>
  <si>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</si>
  <si>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</si>
  <si>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</si>
  <si>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</si>
  <si>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</si>
  <si>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</si>
  <si>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</si>
  <si>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</si>
  <si>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</si>
  <si>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</si>
  <si>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</si>
  <si>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</si>
  <si>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</si>
  <si>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</si>
  <si>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</si>
  <si>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</si>
  <si>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</si>
  <si>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</si>
  <si>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</si>
  <si>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</si>
  <si>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</si>
  <si>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</si>
  <si>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</si>
  <si>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</si>
  <si>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</si>
  <si>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</si>
  <si>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</si>
  <si>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</si>
  <si>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</si>
  <si>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</si>
  <si>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</si>
  <si>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</si>
  <si>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</si>
  <si>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</si>
  <si>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</si>
  <si>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</si>
  <si>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</si>
  <si>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</si>
  <si>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</si>
  <si>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</si>
  <si>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</si>
  <si>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</si>
  <si>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</si>
  <si>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</si>
  <si>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</si>
  <si>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</si>
  <si>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</si>
  <si>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</si>
  <si>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</si>
  <si>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</si>
  <si>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</si>
  <si>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</si>
  <si>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</si>
  <si>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</si>
  <si>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</si>
  <si>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</si>
  <si>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</si>
  <si>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</si>
  <si>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</si>
  <si>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</si>
  <si>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</si>
  <si>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</si>
  <si>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</si>
  <si>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</si>
  <si>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</si>
  <si>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</si>
  <si>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</si>
  <si>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</si>
  <si>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</si>
  <si>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</si>
  <si>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</si>
  <si>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</si>
  <si>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</si>
  <si>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</si>
  <si>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</si>
  <si>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</si>
  <si>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</si>
  <si>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</si>
  <si>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</si>
  <si>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</si>
  <si>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</si>
  <si>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</si>
  <si>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</si>
  <si>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</si>
  <si>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</si>
  <si>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</si>
  <si>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</si>
  <si>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</si>
  <si>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</si>
  <si>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</si>
  <si>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</si>
  <si>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</si>
  <si>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</si>
  <si>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</si>
  <si>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</si>
  <si>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</si>
  <si>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</si>
  <si>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</si>
  <si>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</si>
  <si>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</si>
  <si>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</si>
  <si>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</si>
  <si>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</si>
  <si>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</si>
  <si>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</si>
  <si>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</si>
  <si>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</si>
  <si>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</si>
  <si>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</si>
  <si>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</si>
  <si>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</si>
  <si>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</si>
  <si>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</si>
  <si>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</si>
  <si>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</si>
  <si>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</si>
  <si>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</si>
  <si>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</si>
  <si>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</si>
  <si>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</si>
  <si>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</si>
  <si>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</si>
  <si>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</si>
  <si>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</si>
  <si>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</si>
  <si>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</si>
  <si>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</si>
  <si>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</si>
  <si>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</si>
  <si>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</si>
  <si>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</si>
  <si>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</si>
  <si>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</si>
  <si>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</si>
  <si>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</si>
  <si>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</si>
  <si>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</si>
  <si>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</si>
  <si>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</si>
  <si>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</si>
  <si>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</si>
  <si>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</si>
  <si>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</si>
  <si>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</si>
  <si>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</si>
  <si>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</si>
  <si>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</si>
  <si>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</si>
  <si>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</si>
  <si>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</si>
  <si>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</si>
  <si>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</si>
  <si>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</si>
  <si>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</si>
  <si>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</si>
  <si>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</si>
  <si>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</si>
  <si>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</si>
  <si>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</si>
  <si>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</si>
  <si>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</si>
  <si>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</si>
  <si>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</si>
  <si>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</si>
  <si>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</si>
  <si>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</si>
  <si>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</si>
  <si>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</si>
  <si>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</si>
  <si>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</si>
  <si>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</si>
  <si>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</si>
  <si>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</si>
  <si>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</si>
  <si>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</si>
  <si>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</si>
  <si>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</si>
  <si>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</si>
  <si>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</si>
  <si>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</si>
  <si>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</si>
  <si>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</si>
  <si>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</si>
  <si>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</si>
  <si>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</si>
  <si>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</si>
  <si>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</si>
  <si>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</si>
  <si>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</si>
  <si>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</si>
  <si>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</si>
  <si>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</si>
  <si>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</si>
  <si>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</si>
  <si>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</si>
  <si>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</si>
  <si>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</si>
  <si>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</si>
  <si>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</si>
  <si>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</si>
  <si>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</si>
  <si>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</si>
  <si>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</si>
  <si>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愛知県設楽町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</si>
  <si>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</si>
  <si>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</si>
  <si>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</si>
  <si>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</si>
  <si>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</si>
  <si>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</si>
  <si>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</si>
  <si>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</si>
  <si>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</si>
  <si>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</si>
  <si>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</si>
  <si>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</si>
  <si>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</si>
  <si>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</si>
  <si>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</si>
  <si>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</si>
  <si>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</si>
  <si>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</si>
  <si>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</si>
  <si>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</si>
  <si>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</si>
  <si>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</si>
  <si>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</si>
  <si>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</si>
  <si>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</si>
  <si>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</si>
  <si>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</si>
  <si>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</si>
  <si>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</si>
  <si>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</si>
  <si>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</si>
  <si>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</si>
  <si>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</si>
  <si>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</si>
  <si>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</si>
  <si>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</si>
  <si>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</si>
  <si>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</si>
  <si>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</si>
  <si>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</si>
  <si>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</si>
  <si>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</si>
  <si>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</si>
  <si>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</si>
  <si>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</si>
  <si>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</si>
  <si>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</si>
  <si>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</si>
  <si>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</si>
  <si>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</si>
  <si>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</si>
  <si>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</si>
  <si>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</si>
  <si>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</si>
  <si>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</si>
  <si>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</si>
  <si>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</si>
  <si>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</si>
  <si>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</si>
  <si>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</si>
  <si>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</si>
  <si>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</si>
  <si>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</si>
  <si>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</si>
  <si>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</si>
  <si>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</si>
  <si>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</si>
  <si>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</si>
  <si>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</si>
  <si>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</si>
  <si>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</si>
  <si>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</si>
  <si>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</si>
  <si>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</si>
  <si>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</si>
  <si>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</si>
  <si>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</si>
  <si>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</si>
  <si>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</si>
  <si>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</si>
  <si>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</si>
  <si>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</si>
  <si>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</si>
  <si>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</si>
  <si>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</si>
  <si>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</si>
  <si>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</si>
  <si>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</si>
  <si>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</si>
  <si>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</si>
  <si>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</si>
  <si>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</si>
  <si>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</si>
  <si>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</si>
  <si>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</si>
  <si>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</si>
  <si>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</si>
  <si>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</si>
  <si>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</si>
  <si>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</si>
  <si>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</si>
  <si>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</si>
  <si>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</si>
  <si>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</si>
  <si>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</si>
  <si>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</si>
  <si>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</si>
  <si>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</si>
  <si>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</si>
  <si>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</si>
  <si>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</si>
  <si>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</si>
  <si>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</si>
  <si>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</si>
  <si>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</si>
  <si>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</si>
  <si>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</si>
  <si>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</si>
  <si>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</si>
  <si>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</si>
  <si>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</si>
  <si>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</si>
  <si>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</si>
  <si>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</si>
  <si>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</si>
  <si>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</si>
  <si>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</si>
  <si>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</si>
  <si>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</si>
  <si>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</si>
  <si>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</si>
  <si>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</si>
  <si>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</si>
  <si>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</si>
  <si>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</si>
  <si>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</si>
  <si>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</si>
  <si>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</si>
  <si>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</si>
  <si>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</si>
  <si>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</si>
  <si>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</si>
  <si>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</si>
  <si>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</si>
  <si>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</si>
  <si>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</si>
  <si>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</si>
  <si>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</si>
  <si>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</si>
  <si>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</si>
  <si>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</si>
  <si>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</si>
  <si>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</si>
  <si>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愛知県設楽町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</si>
  <si>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</si>
  <si>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</si>
  <si>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</si>
  <si>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</si>
  <si>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</si>
  <si>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</si>
  <si>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</si>
  <si>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</si>
  <si>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</si>
  <si>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</si>
  <si>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</si>
  <si>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</si>
  <si>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</si>
  <si>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</si>
  <si>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</si>
  <si>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</si>
  <si>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</si>
  <si>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</si>
  <si>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</si>
  <si>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</si>
  <si>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</si>
  <si>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</si>
  <si>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</si>
  <si>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</si>
  <si>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</si>
  <si>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</si>
  <si>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</si>
  <si>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</si>
  <si>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</si>
  <si>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</si>
  <si>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</si>
  <si>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</si>
  <si>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</si>
  <si>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</si>
  <si>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</si>
  <si>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</si>
  <si>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</si>
  <si>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</si>
  <si>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簡易水道特別会計</t>
    <phoneticPr fontId="5"/>
  </si>
  <si>
    <t>法非適用企業</t>
    <phoneticPr fontId="5"/>
  </si>
  <si>
    <t>農業集落排水特別会計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</si>
  <si>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</si>
  <si>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</si>
  <si>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</si>
  <si>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</si>
  <si>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</si>
  <si>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</si>
  <si>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</si>
  <si>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</si>
  <si>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</si>
  <si>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</si>
  <si>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</si>
  <si>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</si>
  <si>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</si>
  <si>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</si>
  <si>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</si>
  <si>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</si>
  <si>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</si>
  <si>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</si>
  <si>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</si>
  <si>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</si>
  <si>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</si>
  <si>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</si>
  <si>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</si>
  <si>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</si>
  <si>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</si>
  <si>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</si>
  <si>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</si>
  <si>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</si>
  <si>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</si>
  <si>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</si>
  <si>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</si>
  <si>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</si>
  <si>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</si>
  <si>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</si>
  <si>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</si>
  <si>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</si>
  <si>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</si>
  <si>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</si>
  <si>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</si>
  <si>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</si>
  <si>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</si>
  <si>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</si>
  <si>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</si>
  <si>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</si>
  <si>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</si>
  <si>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</si>
  <si>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</si>
  <si>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</si>
  <si>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</si>
  <si>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</si>
  <si>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</si>
  <si>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</si>
  <si>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</si>
  <si>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</si>
  <si>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</si>
  <si>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</si>
  <si>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</si>
  <si>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</si>
  <si>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</si>
  <si>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</si>
  <si>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</si>
  <si>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</si>
  <si>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</si>
  <si>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</si>
  <si>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</si>
  <si>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</si>
  <si>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</si>
  <si>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</si>
  <si>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</si>
  <si>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</si>
  <si>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</si>
  <si>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</si>
  <si>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</si>
  <si>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</si>
  <si>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</si>
  <si>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</si>
  <si>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</si>
  <si>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</si>
  <si>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</si>
  <si>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</si>
  <si>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</si>
  <si>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</si>
  <si>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</si>
  <si>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</si>
  <si>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</si>
  <si>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</si>
  <si>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</si>
  <si>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</si>
  <si>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</si>
  <si>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</si>
  <si>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</si>
  <si>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</si>
  <si>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</si>
  <si>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</si>
  <si>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</si>
  <si>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</si>
  <si>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</si>
  <si>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</si>
  <si>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</si>
  <si>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</si>
  <si>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</si>
  <si>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</si>
  <si>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</si>
  <si>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</si>
  <si>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</si>
  <si>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</si>
  <si>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</si>
  <si>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</si>
  <si>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</si>
  <si>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</si>
  <si>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</si>
  <si>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</si>
  <si>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</si>
  <si>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</si>
  <si>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</si>
  <si>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</si>
  <si>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</si>
  <si>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</si>
  <si>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</si>
  <si>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</si>
  <si>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</si>
  <si>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</si>
  <si>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</si>
  <si>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</si>
  <si>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</si>
  <si>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</si>
  <si>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</si>
  <si>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</si>
  <si>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</si>
  <si>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</si>
  <si>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</si>
  <si>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</si>
  <si>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</si>
  <si>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</si>
  <si>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</si>
  <si>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</si>
  <si>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</si>
  <si>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</si>
  <si>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</si>
  <si>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</si>
  <si>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</si>
  <si>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</si>
  <si>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</si>
  <si>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</si>
  <si>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</si>
  <si>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</si>
  <si>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</si>
  <si>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</si>
  <si>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9.19</t>
  </si>
  <si>
    <t>▲ 0.18</t>
  </si>
  <si>
    <t>▲ 0.96</t>
  </si>
  <si>
    <t>一般会計</t>
  </si>
  <si>
    <t>国民健康保険特別会計</t>
  </si>
  <si>
    <t>簡易水道特別会計</t>
  </si>
  <si>
    <t>農業集落排水特別会計</t>
  </si>
  <si>
    <t>町営バス特別会計</t>
  </si>
  <si>
    <t>つぐ診療所特別会計</t>
  </si>
  <si>
    <t>後期高齢者医療保険特別会計</t>
  </si>
  <si>
    <t>公共下水道特別会計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</si>
  <si>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</si>
  <si>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</si>
  <si>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</si>
  <si>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</si>
  <si>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</si>
  <si>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</si>
  <si>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</si>
  <si>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</si>
  <si>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</si>
  <si>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</si>
  <si>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</si>
  <si>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</si>
  <si>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</si>
  <si>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北設広域事務組合</t>
    <rPh sb="0" eb="1">
      <t>キタ</t>
    </rPh>
    <rPh sb="1" eb="2">
      <t>セツ</t>
    </rPh>
    <rPh sb="2" eb="4">
      <t>コウイキ</t>
    </rPh>
    <rPh sb="4" eb="6">
      <t>ジム</t>
    </rPh>
    <rPh sb="6" eb="8">
      <t>クミアイ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</si>
  <si>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</si>
  <si>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</si>
  <si>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</si>
  <si>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ふるさと創生基金</t>
    <rPh sb="4" eb="6">
      <t>ソウセイ</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</si>
  <si>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</si>
  <si>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教育振興基金</t>
    <rPh sb="0" eb="2">
      <t>キョウイク</t>
    </rPh>
    <rPh sb="2" eb="4">
      <t>シンコウ</t>
    </rPh>
    <rPh sb="4" eb="6">
      <t>キキン</t>
    </rPh>
    <phoneticPr fontId="5"/>
  </si>
  <si>
    <t>地域福祉基金</t>
    <rPh sb="0" eb="2">
      <t>チイキ</t>
    </rPh>
    <rPh sb="2" eb="4">
      <t>フクシ</t>
    </rPh>
    <rPh sb="4" eb="6">
      <t>キキン</t>
    </rPh>
    <phoneticPr fontId="5"/>
  </si>
  <si>
    <t>-</t>
    <phoneticPr fontId="2"/>
  </si>
  <si>
    <t>-</t>
    <phoneticPr fontId="2"/>
  </si>
  <si>
    <t>-</t>
    <phoneticPr fontId="2"/>
  </si>
  <si>
    <t>農林業振興基金</t>
    <rPh sb="0" eb="3">
      <t>ノウリンギョウ</t>
    </rPh>
    <rPh sb="3" eb="5">
      <t>シンコウ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</si>
</sst>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9BB-4FEE-8255-61AA728CB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270223</c:v>
                </c:pt>
                <c:pt idx="1">
                  <c:v>148024</c:v>
                </c:pt>
                <c:pt idx="2">
                  <c:v>199247</c:v>
                </c:pt>
                <c:pt idx="3">
                  <c:v>304500</c:v>
                </c:pt>
                <c:pt idx="4">
                  <c:v>429828</c:v>
                </c:pt>
              </c:numCache>
            </c:numRef>
          </c:val>
          <c:smooth val="0"/>
          <c:extLst>
            <c:ext xmlns:c16="http://schemas.microsoft.com/office/drawing/2014/chart" uri="{C3380CC4-5D6E-409C-BE32-E72D297353CC}">
              <c16:uniqueId val="{00000001-69BB-4FEE-8255-61AA728CB3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10.220000000000001</c:v>
                </c:pt>
                <c:pt idx="1">
                  <c:v>1.0900000000000001</c:v>
                </c:pt>
                <c:pt idx="2">
                  <c:v>0.86</c:v>
                </c:pt>
                <c:pt idx="3">
                  <c:v>2.5499999999999998</c:v>
                </c:pt>
                <c:pt idx="4">
                  <c:v>1.61</c:v>
                </c:pt>
              </c:numCache>
            </c:numRef>
          </c:val>
          <c:extLst>
            <c:ext xmlns:c16="http://schemas.microsoft.com/office/drawing/2014/chart" uri="{C3380CC4-5D6E-409C-BE32-E72D297353CC}">
              <c16:uniqueId val="{00000000-97A2-4BB3-8F0B-2DD9CA5389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74.7</c:v>
                </c:pt>
                <c:pt idx="1">
                  <c:v>76.42</c:v>
                </c:pt>
                <c:pt idx="2">
                  <c:v>79.150000000000006</c:v>
                </c:pt>
                <c:pt idx="3">
                  <c:v>80.75</c:v>
                </c:pt>
                <c:pt idx="4">
                  <c:v>83.26</c:v>
                </c:pt>
              </c:numCache>
            </c:numRef>
          </c:val>
          <c:extLst>
            <c:ext xmlns:c16="http://schemas.microsoft.com/office/drawing/2014/chart" uri="{C3380CC4-5D6E-409C-BE32-E72D297353CC}">
              <c16:uniqueId val="{00000001-97A2-4BB3-8F0B-2DD9CA5389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6.16</c:v>
                </c:pt>
                <c:pt idx="1">
                  <c:v>-9.19</c:v>
                </c:pt>
                <c:pt idx="2">
                  <c:v>-0.18</c:v>
                </c:pt>
                <c:pt idx="3">
                  <c:v>1.76</c:v>
                </c:pt>
                <c:pt idx="4">
                  <c:v>-0.96</c:v>
                </c:pt>
              </c:numCache>
            </c:numRef>
          </c:val>
          <c:smooth val="0"/>
          <c:extLst>
            <c:ext xmlns:c16="http://schemas.microsoft.com/office/drawing/2014/chart" uri="{C3380CC4-5D6E-409C-BE32-E72D297353CC}">
              <c16:uniqueId val="{00000002-97A2-4BB3-8F0B-2DD9CA5389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1.29</c:v>
                </c:pt>
                <c:pt idx="4">
                  <c:v>#N/A</c:v>
                </c:pt>
                <c:pt idx="5">
                  <c:v>1.49</c:v>
                </c:pt>
                <c:pt idx="6">
                  <c:v>0</c:v>
                </c:pt>
                <c:pt idx="7">
                  <c:v>0</c:v>
                </c:pt>
                <c:pt idx="8">
                  <c:v>0</c:v>
                </c:pt>
                <c:pt idx="9">
                  <c:v>0</c:v>
                </c:pt>
              </c:numCache>
            </c:numRef>
          </c:val>
          <c:extLst>
            <c:ext xmlns:c16="http://schemas.microsoft.com/office/drawing/2014/chart" uri="{C3380CC4-5D6E-409C-BE32-E72D297353CC}">
              <c16:uniqueId val="{00000000-DA5E-4FC8-B5E9-FD506D610E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5E-4FC8-B5E9-FD506D610E83}"/>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5E-4FC8-B5E9-FD506D610E83}"/>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5E-4FC8-B5E9-FD506D610E83}"/>
            </c:ext>
          </c:extLst>
        </c:ser>
        <c:ser>
          <c:idx val="4"/>
          <c:order val="4"/>
          <c:tx>
            <c:strRef>
              <c:f>データシート!$A$31</c:f>
              <c:strCache>
                <c:ptCount val="1"/>
                <c:pt idx="0">
                  <c:v>つぐ診療所特別会計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A5E-4FC8-B5E9-FD506D610E83}"/>
            </c:ext>
          </c:extLst>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A5E-4FC8-B5E9-FD506D610E83}"/>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A5E-4FC8-B5E9-FD506D610E83}"/>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DA5E-4FC8-B5E9-FD506D610E8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0.97</c:v>
                </c:pt>
                <c:pt idx="2">
                  <c:v>#N/A</c:v>
                </c:pt>
                <c:pt idx="3">
                  <c:v>0.96</c:v>
                </c:pt>
                <c:pt idx="4">
                  <c:v>#N/A</c:v>
                </c:pt>
                <c:pt idx="5">
                  <c:v>0.61</c:v>
                </c:pt>
                <c:pt idx="6">
                  <c:v>#N/A</c:v>
                </c:pt>
                <c:pt idx="7">
                  <c:v>0.14000000000000001</c:v>
                </c:pt>
                <c:pt idx="8">
                  <c:v>#N/A</c:v>
                </c:pt>
                <c:pt idx="9">
                  <c:v>0.04</c:v>
                </c:pt>
              </c:numCache>
            </c:numRef>
          </c:val>
          <c:extLst>
            <c:ext xmlns:c16="http://schemas.microsoft.com/office/drawing/2014/chart" uri="{C3380CC4-5D6E-409C-BE32-E72D297353CC}">
              <c16:uniqueId val="{00000008-DA5E-4FC8-B5E9-FD506D610E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10.210000000000001</c:v>
                </c:pt>
                <c:pt idx="2">
                  <c:v>#N/A</c:v>
                </c:pt>
                <c:pt idx="3">
                  <c:v>1.0900000000000001</c:v>
                </c:pt>
                <c:pt idx="4">
                  <c:v>#N/A</c:v>
                </c:pt>
                <c:pt idx="5">
                  <c:v>0.86</c:v>
                </c:pt>
                <c:pt idx="6">
                  <c:v>#N/A</c:v>
                </c:pt>
                <c:pt idx="7">
                  <c:v>2.5499999999999998</c:v>
                </c:pt>
                <c:pt idx="8">
                  <c:v>#N/A</c:v>
                </c:pt>
                <c:pt idx="9">
                  <c:v>1.61</c:v>
                </c:pt>
              </c:numCache>
            </c:numRef>
          </c:val>
          <c:extLst>
            <c:ext xmlns:c16="http://schemas.microsoft.com/office/drawing/2014/chart" uri="{C3380CC4-5D6E-409C-BE32-E72D297353CC}">
              <c16:uniqueId val="{00000009-DA5E-4FC8-B5E9-FD506D610E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478</c:v>
                </c:pt>
                <c:pt idx="5">
                  <c:v>556</c:v>
                </c:pt>
                <c:pt idx="8">
                  <c:v>563</c:v>
                </c:pt>
                <c:pt idx="11">
                  <c:v>497</c:v>
                </c:pt>
                <c:pt idx="14">
                  <c:v>470</c:v>
                </c:pt>
              </c:numCache>
            </c:numRef>
          </c:val>
          <c:extLst>
            <c:ext xmlns:c16="http://schemas.microsoft.com/office/drawing/2014/chart" uri="{C3380CC4-5D6E-409C-BE32-E72D297353CC}">
              <c16:uniqueId val="{00000000-003A-4872-8532-8CCA9D8033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3A-4872-8532-8CCA9D8033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3A-4872-8532-8CCA9D8033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3A-4872-8532-8CCA9D8033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c:v>
                </c:pt>
                <c:pt idx="3">
                  <c:v>76</c:v>
                </c:pt>
                <c:pt idx="6">
                  <c:v>96</c:v>
                </c:pt>
                <c:pt idx="9">
                  <c:v>95</c:v>
                </c:pt>
                <c:pt idx="12">
                  <c:v>90</c:v>
                </c:pt>
              </c:numCache>
            </c:numRef>
          </c:val>
          <c:extLst>
            <c:ext xmlns:c16="http://schemas.microsoft.com/office/drawing/2014/chart" uri="{C3380CC4-5D6E-409C-BE32-E72D297353CC}">
              <c16:uniqueId val="{00000004-003A-4872-8532-8CCA9D8033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A-4872-8532-8CCA9D8033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3A-4872-8532-8CCA9D8033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708</c:v>
                </c:pt>
                <c:pt idx="3">
                  <c:v>705</c:v>
                </c:pt>
                <c:pt idx="6">
                  <c:v>686</c:v>
                </c:pt>
                <c:pt idx="9">
                  <c:v>582</c:v>
                </c:pt>
                <c:pt idx="12">
                  <c:v>520</c:v>
                </c:pt>
              </c:numCache>
            </c:numRef>
          </c:val>
          <c:extLst>
            <c:ext xmlns:c16="http://schemas.microsoft.com/office/drawing/2014/chart" uri="{C3380CC4-5D6E-409C-BE32-E72D297353CC}">
              <c16:uniqueId val="{00000007-003A-4872-8532-8CCA9D8033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308</c:v>
                </c:pt>
                <c:pt idx="2">
                  <c:v>#N/A</c:v>
                </c:pt>
                <c:pt idx="3">
                  <c:v>#N/A</c:v>
                </c:pt>
                <c:pt idx="4">
                  <c:v>225</c:v>
                </c:pt>
                <c:pt idx="5">
                  <c:v>#N/A</c:v>
                </c:pt>
                <c:pt idx="6">
                  <c:v>#N/A</c:v>
                </c:pt>
                <c:pt idx="7">
                  <c:v>219</c:v>
                </c:pt>
                <c:pt idx="8">
                  <c:v>#N/A</c:v>
                </c:pt>
                <c:pt idx="9">
                  <c:v>#N/A</c:v>
                </c:pt>
                <c:pt idx="10">
                  <c:v>180</c:v>
                </c:pt>
                <c:pt idx="11">
                  <c:v>#N/A</c:v>
                </c:pt>
                <c:pt idx="12">
                  <c:v>#N/A</c:v>
                </c:pt>
                <c:pt idx="13">
                  <c:v>140</c:v>
                </c:pt>
                <c:pt idx="14">
                  <c:v>#N/A</c:v>
                </c:pt>
              </c:numCache>
            </c:numRef>
          </c:val>
          <c:smooth val="0"/>
          <c:extLst>
            <c:ext xmlns:c16="http://schemas.microsoft.com/office/drawing/2014/chart" uri="{C3380CC4-5D6E-409C-BE32-E72D297353CC}">
              <c16:uniqueId val="{00000008-003A-4872-8532-8CCA9D8033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4784</c:v>
                </c:pt>
                <c:pt idx="5">
                  <c:v>4436</c:v>
                </c:pt>
                <c:pt idx="8">
                  <c:v>4471</c:v>
                </c:pt>
                <c:pt idx="11">
                  <c:v>4529</c:v>
                </c:pt>
                <c:pt idx="14">
                  <c:v>4938</c:v>
                </c:pt>
              </c:numCache>
            </c:numRef>
          </c:val>
          <c:extLst>
            <c:ext xmlns:c16="http://schemas.microsoft.com/office/drawing/2014/chart" uri="{C3380CC4-5D6E-409C-BE32-E72D297353CC}">
              <c16:uniqueId val="{00000000-CFD8-460A-8912-400F443EB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FD8-460A-8912-400F443EB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3526</c:v>
                </c:pt>
                <c:pt idx="5">
                  <c:v>3845</c:v>
                </c:pt>
                <c:pt idx="8">
                  <c:v>3835</c:v>
                </c:pt>
                <c:pt idx="11">
                  <c:v>3891</c:v>
                </c:pt>
                <c:pt idx="14">
                  <c:v>3872</c:v>
                </c:pt>
              </c:numCache>
            </c:numRef>
          </c:val>
          <c:extLst>
            <c:ext xmlns:c16="http://schemas.microsoft.com/office/drawing/2014/chart" uri="{C3380CC4-5D6E-409C-BE32-E72D297353CC}">
              <c16:uniqueId val="{00000002-CFD8-460A-8912-400F443EB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8-460A-8912-400F443EB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8-460A-8912-400F443EB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D8-460A-8912-400F443EB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1419</c:v>
                </c:pt>
                <c:pt idx="3">
                  <c:v>1663</c:v>
                </c:pt>
                <c:pt idx="6">
                  <c:v>1569</c:v>
                </c:pt>
                <c:pt idx="9">
                  <c:v>1484</c:v>
                </c:pt>
                <c:pt idx="12">
                  <c:v>1533</c:v>
                </c:pt>
              </c:numCache>
            </c:numRef>
          </c:val>
          <c:extLst>
            <c:ext xmlns:c16="http://schemas.microsoft.com/office/drawing/2014/chart" uri="{C3380CC4-5D6E-409C-BE32-E72D297353CC}">
              <c16:uniqueId val="{00000006-CFD8-460A-8912-400F443EB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D8-460A-8912-400F443EB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1043</c:v>
                </c:pt>
                <c:pt idx="3">
                  <c:v>912</c:v>
                </c:pt>
                <c:pt idx="6">
                  <c:v>857</c:v>
                </c:pt>
                <c:pt idx="9">
                  <c:v>867</c:v>
                </c:pt>
                <c:pt idx="12">
                  <c:v>936</c:v>
                </c:pt>
              </c:numCache>
            </c:numRef>
          </c:val>
          <c:extLst>
            <c:ext xmlns:c16="http://schemas.microsoft.com/office/drawing/2014/chart" uri="{C3380CC4-5D6E-409C-BE32-E72D297353CC}">
              <c16:uniqueId val="{00000008-CFD8-460A-8912-400F443EB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D8-460A-8912-400F443EB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5452</c:v>
                </c:pt>
                <c:pt idx="3">
                  <c:v>5154</c:v>
                </c:pt>
                <c:pt idx="6">
                  <c:v>5032</c:v>
                </c:pt>
                <c:pt idx="9">
                  <c:v>5116</c:v>
                </c:pt>
                <c:pt idx="12">
                  <c:v>5825</c:v>
                </c:pt>
              </c:numCache>
            </c:numRef>
          </c:val>
          <c:extLst>
            <c:ext xmlns:c16="http://schemas.microsoft.com/office/drawing/2014/chart" uri="{C3380CC4-5D6E-409C-BE32-E72D297353CC}">
              <c16:uniqueId val="{0000000A-CFD8-460A-8912-400F443EB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D8-460A-8912-400F443EB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2538</c:v>
                </c:pt>
                <c:pt idx="1">
                  <c:v>2540</c:v>
                </c:pt>
                <c:pt idx="2">
                  <c:v>2542</c:v>
                </c:pt>
              </c:numCache>
            </c:numRef>
          </c:val>
          <c:extLst>
            <c:ext xmlns:c16="http://schemas.microsoft.com/office/drawing/2014/chart" uri="{C3380CC4-5D6E-409C-BE32-E72D297353CC}">
              <c16:uniqueId val="{00000000-6D42-451D-BC45-89A03AF703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494</c:v>
                </c:pt>
                <c:pt idx="1">
                  <c:v>519</c:v>
                </c:pt>
                <c:pt idx="2">
                  <c:v>519</c:v>
                </c:pt>
              </c:numCache>
            </c:numRef>
          </c:val>
          <c:extLst>
            <c:ext xmlns:c16="http://schemas.microsoft.com/office/drawing/2014/chart" uri="{C3380CC4-5D6E-409C-BE32-E72D297353CC}">
              <c16:uniqueId val="{00000001-6D42-451D-BC45-89A03AF703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c:v>
                </c:pt>
                <c:pt idx="1">
                  <c:v>801</c:v>
                </c:pt>
                <c:pt idx="2">
                  <c:v>736</c:v>
                </c:pt>
              </c:numCache>
            </c:numRef>
          </c:val>
          <c:extLst>
            <c:ext xmlns:c16="http://schemas.microsoft.com/office/drawing/2014/chart" uri="{C3380CC4-5D6E-409C-BE32-E72D297353CC}">
              <c16:uniqueId val="{00000002-6D42-451D-BC45-89A03AF70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からＲ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主な要因は、合併振興基金などの償還終了が続いていること、町債発行については普通交付税基準財政需要額算入率の高い過疎債・緊防債等を借入していることが考えられる。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今後も引き続き、実質公債費比率の減少に努めていく。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減債基金については、利子積立のみを実施している。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満期一括償還地方債の償還財源としては積立をしていない。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将来負担比率の分子は、Ｈ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をピークとし、Ｈ</a:t>
          </a:r>
          <a:r>
            <a:rPr kumimoji="1" lang="en-US" altLang="ja-JP" sz="1350">
              <a:latin typeface="ＭＳ ゴシック" pitchFamily="49" charset="-128"/>
              <a:ea typeface="ＭＳ ゴシック" pitchFamily="49" charset="-128"/>
            </a:rPr>
            <a:t>27</a:t>
          </a:r>
          <a:r>
            <a:rPr kumimoji="1" lang="ja-JP" altLang="en-US" sz="1350">
              <a:latin typeface="ＭＳ ゴシック" pitchFamily="49" charset="-128"/>
              <a:ea typeface="ＭＳ ゴシック" pitchFamily="49" charset="-128"/>
            </a:rPr>
            <a:t>からＨ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にかけて</a:t>
          </a:r>
          <a:r>
            <a:rPr kumimoji="1" lang="en-US" altLang="ja-JP" sz="1350">
              <a:latin typeface="ＭＳ ゴシック" pitchFamily="49" charset="-128"/>
              <a:ea typeface="ＭＳ ゴシック" pitchFamily="49" charset="-128"/>
            </a:rPr>
            <a:t>558</a:t>
          </a:r>
          <a:r>
            <a:rPr kumimoji="1" lang="ja-JP" altLang="en-US" sz="1350">
              <a:latin typeface="ＭＳ ゴシック" pitchFamily="49" charset="-128"/>
              <a:ea typeface="ＭＳ ゴシック" pitchFamily="49" charset="-128"/>
            </a:rPr>
            <a:t>百万円減少し、その後、Ｈ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からＲ</a:t>
          </a:r>
          <a:r>
            <a:rPr kumimoji="1" lang="en-US" altLang="ja-JP" sz="1350">
              <a:latin typeface="ＭＳ ゴシック" pitchFamily="49" charset="-128"/>
              <a:ea typeface="ＭＳ ゴシック" pitchFamily="49" charset="-128"/>
            </a:rPr>
            <a:t>01</a:t>
          </a:r>
          <a:r>
            <a:rPr kumimoji="1" lang="ja-JP" altLang="en-US" sz="1350">
              <a:latin typeface="ＭＳ ゴシック" pitchFamily="49" charset="-128"/>
              <a:ea typeface="ＭＳ ゴシック" pitchFamily="49" charset="-128"/>
            </a:rPr>
            <a:t>にかけては</a:t>
          </a:r>
          <a:r>
            <a:rPr kumimoji="1" lang="en-US" altLang="ja-JP" sz="1350">
              <a:latin typeface="ＭＳ ゴシック" pitchFamily="49" charset="-128"/>
              <a:ea typeface="ＭＳ ゴシック" pitchFamily="49" charset="-128"/>
            </a:rPr>
            <a:t>438</a:t>
          </a:r>
          <a:r>
            <a:rPr kumimoji="1" lang="ja-JP" altLang="en-US" sz="1350">
              <a:latin typeface="ＭＳ ゴシック" pitchFamily="49" charset="-128"/>
              <a:ea typeface="ＭＳ ゴシック" pitchFamily="49" charset="-128"/>
            </a:rPr>
            <a:t>百万円増加している。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までは、新規借入が減少し、一般会計等に係る地方債現在高及び公営企業債等繰入見込額が減少したことにより、将来負担比率の分子が減少したと考えられる。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からＲ１にかけては、近年の設楽ダム建設事業に係る地域整備事業の事業費が増加したことにより町債発行額が増加し、一般会計等に係る地方債現在高が増加したことにより、将来負担比率の分子が増加したと考えら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今後、簡易水道施設の耐震化に伴い改修事業や公共下水道整備に係る町債の借入の増加が見込まれるため、引き続き、地方債現在高及び償還財源の確保について計画的かつ適正な管理を実施していく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増加要因：定期預金による利子積立（各基金）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：将来的に公共施設の除却等の経費が増加することを見据えた積立て（公共施設等総合管理基金）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減少要因：施設除却、施設整備に係る公債費に係る財源としての取崩し（公共施設等総合管理基金）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で終了となること、人口減少による測定単位が減少することなどにより、今後、交付額が減少することが予想され、今後は、基金一般積立（利子積立以外）を行うことは難しいと考える。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公共施設等総合管理基金：公共施設の整備、更新、統廃合及び長寿命化などを計画的に行うため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ふるさと創生基金：定期預金による利子積立を行った。（Ｈ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公共施設等総合管理基金：将来的に公共施設の除却等の経費が増加することを見据えた積立て（Ｈ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：施設除却、施設整備に係る公債費に係る財源として取崩し（Ｈ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教育振興基金：定期預金による利子積立を行った。（Ｈ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で終了となること、人口減少による測定単位が減少することなどにより、今後、交付額が減少することが予想され、今後は、基金一般積立（利子積立以外）を行うことは難しいと考える。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定期預金による利子積立を行った。（＋４百万円）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普通交付税の合併算定替特例について、Ｒ２で終了となること、人口減少による測定単位の減少などにより、今後減少が予想され、今後は、基金積立（利子積立以外）を行うことは難しいと考える。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定期預金による利子積立を行った。（＋２百万円）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今後、公債費が増加することを見据えて積立てを行った。（＋２３百万円）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普通交付税の合併算定替特例について、Ｒ２で終了となること、人口減少による測定単位の減少などにより、今後減少が予想され、今後は、基金積立（利子積立以外）を行うことは難しいと考える。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景気の低迷や少子高齢化による人口減少に伴う個人・法人住民税等の減収などから低い水準で推移しており、Ｒ</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0.24</a:t>
          </a:r>
          <a:r>
            <a:rPr kumimoji="1" lang="ja-JP" altLang="en-US" sz="1300" baseline="0">
              <a:latin typeface="ＭＳ Ｐゴシック" panose="020B0600070205080204" pitchFamily="50" charset="-128"/>
              <a:ea typeface="ＭＳ Ｐゴシック" panose="020B0600070205080204" pitchFamily="50" charset="-128"/>
            </a:rPr>
            <a:t>となり類似団体と比較しても下回っている状況である。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適切な人員管理及び事務事業の精査を行うなど徹底的な歳出の見直しと、徴収率の向上など歳入の確保に努めていく。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普通交付税の減少に伴い、Ｈ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までは増加傾向にあったが、Ｈ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以降は、公債費の減少等により比率が減少した。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①特定目的基金の減少による特財充当が難しくなることにより経常経費充当一般財源が増加する、②近年、町債発行が増加していることによる公債費の増加に伴う経常経費充当一般財源の増加により、経常収支比率は増加していくと考え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51562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3574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68326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529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266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人件費、物件費及び維持修繕費の全てにおいて、人口一人当たり額が、類似団体を大きく上回っている状態が続いている。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これは、町域が広大で集落が点在しているため効率的な住民サービスが難しいことと、小規模自治体であるため、経費のスケールメリットが得にくいことが考えられる。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介護保険事業について、Ｈ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から東三河広域連合が運営しており、今後も共同処理事業の拡充など、事務事業の効率化を進める必要がある。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9334</xdr:rowOff>
    </xdr:from>
    <xdr:to>
      <xdr:col>23</xdr:col>
      <xdr:colOff>133350</xdr:colOff>
      <xdr:row>86</xdr:row>
      <xdr:rowOff>73365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754034"/>
          <a:ext cx="8382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154930</xdr:rowOff>
    </xdr:from>
    <xdr:to>
      <xdr:col>19</xdr:col>
      <xdr:colOff>133350</xdr:colOff>
      <xdr:row>86</xdr:row>
      <xdr:rowOff>9334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72818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154930</xdr:rowOff>
    </xdr:from>
    <xdr:to>
      <xdr:col>15</xdr:col>
      <xdr:colOff>82550</xdr:colOff>
      <xdr:row>86</xdr:row>
      <xdr:rowOff>10802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728180"/>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10802</xdr:rowOff>
    </xdr:from>
    <xdr:to>
      <xdr:col>11</xdr:col>
      <xdr:colOff>31750</xdr:colOff>
      <xdr:row>87</xdr:row>
      <xdr:rowOff>30014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755502"/>
          <a:ext cx="889000" cy="19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22565</xdr:rowOff>
    </xdr:from>
    <xdr:to>
      <xdr:col>23</xdr:col>
      <xdr:colOff>184150</xdr:colOff>
      <xdr:row>86</xdr:row>
      <xdr:rowOff>124165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166092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73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129984</xdr:rowOff>
    </xdr:from>
    <xdr:to>
      <xdr:col>19</xdr:col>
      <xdr:colOff>184150</xdr:colOff>
      <xdr:row>86</xdr:row>
      <xdr:rowOff>60134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7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44911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8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104130</xdr:rowOff>
    </xdr:from>
    <xdr:to>
      <xdr:col>15</xdr:col>
      <xdr:colOff>133350</xdr:colOff>
      <xdr:row>86</xdr:row>
      <xdr:rowOff>34280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19057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7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131452</xdr:rowOff>
    </xdr:from>
    <xdr:to>
      <xdr:col>11</xdr:col>
      <xdr:colOff>82550</xdr:colOff>
      <xdr:row>86</xdr:row>
      <xdr:rowOff>61602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46379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9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150664</xdr:rowOff>
    </xdr:from>
    <xdr:to>
      <xdr:col>7</xdr:col>
      <xdr:colOff>31750</xdr:colOff>
      <xdr:row>87</xdr:row>
      <xdr:rowOff>80814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65591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9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継続して、類似団体平均を下回っており、今後も引き続き給与の適正化に取り組んでいく。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7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114723</xdr:rowOff>
    </xdr:from>
    <xdr:to>
      <xdr:col>68</xdr:col>
      <xdr:colOff>152400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1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63923</xdr:rowOff>
    </xdr:from>
    <xdr:to>
      <xdr:col>68</xdr:col>
      <xdr:colOff>203200</xdr:colOff>
      <xdr:row>84</xdr:row>
      <xdr:rowOff>165523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行政サービスを維持しつつ、適切な人員管理や職員配置の再考、近隣市町村及び北設広域事務組合、東三河広域連合等による共同処理事業の拡充など事務事業の効率化を進めていく。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34068</xdr:rowOff>
    </xdr:from>
    <xdr:to>
      <xdr:col>81</xdr:col>
      <xdr:colOff>44450</xdr:colOff>
      <xdr:row>63</xdr:row>
      <xdr:rowOff>37688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3541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30449</xdr:rowOff>
    </xdr:from>
    <xdr:to>
      <xdr:col>77</xdr:col>
      <xdr:colOff>44450</xdr:colOff>
      <xdr:row>63</xdr:row>
      <xdr:rowOff>34068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83179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140367</xdr:rowOff>
    </xdr:from>
    <xdr:to>
      <xdr:col>72</xdr:col>
      <xdr:colOff>203200</xdr:colOff>
      <xdr:row>63</xdr:row>
      <xdr:rowOff>30449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70267"/>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113824</xdr:rowOff>
    </xdr:from>
    <xdr:to>
      <xdr:col>68</xdr:col>
      <xdr:colOff>152400</xdr:colOff>
      <xdr:row>62</xdr:row>
      <xdr:rowOff>140367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7437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158338</xdr:rowOff>
    </xdr:from>
    <xdr:to>
      <xdr:col>81</xdr:col>
      <xdr:colOff>95250</xdr:colOff>
      <xdr:row>63</xdr:row>
      <xdr:rowOff>88488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130415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154718</xdr:rowOff>
    </xdr:from>
    <xdr:to>
      <xdr:col>77</xdr:col>
      <xdr:colOff>95250</xdr:colOff>
      <xdr:row>63</xdr:row>
      <xdr:rowOff>84868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8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69645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70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151099</xdr:rowOff>
    </xdr:from>
    <xdr:to>
      <xdr:col>73</xdr:col>
      <xdr:colOff>44450</xdr:colOff>
      <xdr:row>63</xdr:row>
      <xdr:rowOff>81249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66026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6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89567</xdr:rowOff>
    </xdr:from>
    <xdr:to>
      <xdr:col>68</xdr:col>
      <xdr:colOff>203200</xdr:colOff>
      <xdr:row>63</xdr:row>
      <xdr:rowOff>19717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63024</xdr:rowOff>
    </xdr:from>
    <xdr:to>
      <xdr:col>64</xdr:col>
      <xdr:colOff>152400</xdr:colOff>
      <xdr:row>62</xdr:row>
      <xdr:rowOff>164624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149401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過去からの地方債借入額抑制に伴い、Ｒ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と減少傾向にあり、類似団体と比較しても、低い数値となった。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要因としては、近年、合併特例債の償還終了が続いていることが考えられる。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今後、簡易水道施設の耐震化に伴う改修事業や公共下水道整備に係る町債の借入が見込まれるため、引き続き償還財源の確保について計画的かつ適切な管理を実施していく。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85852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670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143764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11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143764</xdr:rowOff>
    </xdr:from>
    <xdr:to>
      <xdr:col>72</xdr:col>
      <xdr:colOff>203200</xdr:colOff>
      <xdr:row>41</xdr:row>
      <xdr:rowOff>153416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7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1270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将来負担比率は、地方債残高が減少し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たことなどにより、Ｈ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以降、将来負担比率はない状態となっている。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引き続き、公債費等の義務的経費の削減を目標とする行財政改革を推し進め、財政の健全化に努める。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と比較し、若干減少したが、近年は、ほぼ同水準となっている。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への減少として、人件費の決算額は若干増加しているが、経常経費充当一般財源額は減少しており、比率についても微減している。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物件費に係る経常経費比率は、Ｈ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への減少の主な要因は、旧下津具小学校解体工事について、Ｈ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で終了したことによることが考えれれる。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類似団体と比較すると下回っている状況であるが、今後も必要な財源を確保しつつ、より一層の適正化を図る必要がある。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15</xdr:row>
      <xdr:rowOff>14986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090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xdr:rowOff>
    </xdr:from>
    <xdr:to>
      <xdr:col>78</xdr:col>
      <xdr:colOff>69850</xdr:colOff>
      <xdr:row>15</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86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16</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14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336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137939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135636</xdr:rowOff>
    </xdr:from>
    <xdr:to>
      <xdr:col>78</xdr:col>
      <xdr:colOff>120650</xdr:colOff>
      <xdr:row>15</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75963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0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32529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扶助費に係る経常経費は、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扶助費の決算額については養護老人ホームの入所者の減少に伴い減少しているが、経常経費充当一般財源については、高齢者インフルエンザ予防接種費の増加などにより、若干増加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2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156935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156935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その他（維持補修費、繰出金）に係る経常収支比率は、Ｈ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主な要因として、簡易水道特別会計について、配水管更新工事の減少に伴い、一般会計から繰出金が減少したことが考えられる。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今後も、引き続き、特別会計においては、受益者負担の適正化を図るなど、普通会計の負担抑制に努める。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2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4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767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53340</xdr:rowOff>
    </xdr:from>
    <xdr:to>
      <xdr:col>65</xdr:col>
      <xdr:colOff>53975</xdr:colOff>
      <xdr:row>57</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％となっており、同水準を維持している。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で増加している要因は、Ｈ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から東三河広域連合が介護保険事業を実施することになったため、介護給付費の町負担分を負担金として東三河広域連合へ支出したことが考えられる。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引き続き、補助内容の精査などに努める。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99568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10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500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要因として、近年、合併特例債の償還終了が続いていることが考えられる。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しかしながら、今後は、設楽ダム建設に係る水源地域整備事業、水源地域振興事業による町債借入の増加が予想されるため、適切な財源運営に努める必要がある。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3537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79</xdr:row>
      <xdr:rowOff>5842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10413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22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117873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114825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今後は、物件費、補助費、扶助費及び施設の老朽化に係る維持管理経費など予算規模に占める割合が増加する見込みがあるため、計画的かつ適切な行財政運営をさらに進めていく必要がある。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157480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77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146530</xdr:rowOff>
    </xdr:from>
    <xdr:to>
      <xdr:col>29</xdr:col>
      <xdr:colOff>127000</xdr:colOff>
      <xdr:row>16</xdr:row>
      <xdr:rowOff>4364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765905"/>
          <a:ext cx="647700" cy="2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146530</xdr:rowOff>
    </xdr:from>
    <xdr:to>
      <xdr:col>26</xdr:col>
      <xdr:colOff>50800</xdr:colOff>
      <xdr:row>15</xdr:row>
      <xdr:rowOff>157291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65905"/>
          <a:ext cx="6985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157291</xdr:rowOff>
    </xdr:from>
    <xdr:to>
      <xdr:col>22</xdr:col>
      <xdr:colOff>114300</xdr:colOff>
      <xdr:row>16</xdr:row>
      <xdr:rowOff>31801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76666"/>
          <a:ext cx="698500" cy="4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31801</xdr:rowOff>
    </xdr:from>
    <xdr:to>
      <xdr:col>18</xdr:col>
      <xdr:colOff>177800</xdr:colOff>
      <xdr:row>16</xdr:row>
      <xdr:rowOff>76418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22626"/>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125014</xdr:rowOff>
    </xdr:from>
    <xdr:to>
      <xdr:col>29</xdr:col>
      <xdr:colOff>177800</xdr:colOff>
      <xdr:row>16</xdr:row>
      <xdr:rowOff>55164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4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141541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95730</xdr:rowOff>
    </xdr:from>
    <xdr:to>
      <xdr:col>26</xdr:col>
      <xdr:colOff>101600</xdr:colOff>
      <xdr:row>16</xdr:row>
      <xdr:rowOff>25880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1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36057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8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106491</xdr:rowOff>
    </xdr:from>
    <xdr:to>
      <xdr:col>22</xdr:col>
      <xdr:colOff>165100</xdr:colOff>
      <xdr:row>16</xdr:row>
      <xdr:rowOff>36641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46818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152451</xdr:rowOff>
    </xdr:from>
    <xdr:to>
      <xdr:col>19</xdr:col>
      <xdr:colOff>38100</xdr:colOff>
      <xdr:row>16</xdr:row>
      <xdr:rowOff>82601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92778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4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25618</xdr:rowOff>
    </xdr:from>
    <xdr:to>
      <xdr:col>15</xdr:col>
      <xdr:colOff>101600</xdr:colOff>
      <xdr:row>16</xdr:row>
      <xdr:rowOff>127218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137395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94234</xdr:rowOff>
    </xdr:from>
    <xdr:to>
      <xdr:col>29</xdr:col>
      <xdr:colOff>127000</xdr:colOff>
      <xdr:row>35</xdr:row>
      <xdr:rowOff>193484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04584"/>
          <a:ext cx="647700" cy="99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2934</xdr:rowOff>
    </xdr:from>
    <xdr:to>
      <xdr:col>26</xdr:col>
      <xdr:colOff>50800</xdr:colOff>
      <xdr:row>35</xdr:row>
      <xdr:rowOff>94234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613284"/>
          <a:ext cx="698500" cy="9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2934</xdr:rowOff>
    </xdr:from>
    <xdr:to>
      <xdr:col>22</xdr:col>
      <xdr:colOff>114300</xdr:colOff>
      <xdr:row>35</xdr:row>
      <xdr:rowOff>6541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13284"/>
          <a:ext cx="698500" cy="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168110</xdr:rowOff>
    </xdr:from>
    <xdr:to>
      <xdr:col>18</xdr:col>
      <xdr:colOff>177800</xdr:colOff>
      <xdr:row>35</xdr:row>
      <xdr:rowOff>6541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35560"/>
          <a:ext cx="698500" cy="18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142684</xdr:rowOff>
    </xdr:from>
    <xdr:to>
      <xdr:col>29</xdr:col>
      <xdr:colOff>177800</xdr:colOff>
      <xdr:row>35</xdr:row>
      <xdr:rowOff>244284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5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114761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2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43434</xdr:rowOff>
    </xdr:from>
    <xdr:to>
      <xdr:col>26</xdr:col>
      <xdr:colOff>101600</xdr:colOff>
      <xdr:row>35</xdr:row>
      <xdr:rowOff>145034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5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129811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4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295034</xdr:rowOff>
    </xdr:from>
    <xdr:to>
      <xdr:col>22</xdr:col>
      <xdr:colOff>165100</xdr:colOff>
      <xdr:row>35</xdr:row>
      <xdr:rowOff>53734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6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63911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3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298641</xdr:rowOff>
    </xdr:from>
    <xdr:to>
      <xdr:col>19</xdr:col>
      <xdr:colOff>38100</xdr:colOff>
      <xdr:row>35</xdr:row>
      <xdr:rowOff>57341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6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67518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3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117310</xdr:rowOff>
    </xdr:from>
    <xdr:to>
      <xdr:col>15</xdr:col>
      <xdr:colOff>101600</xdr:colOff>
      <xdr:row>34</xdr:row>
      <xdr:rowOff>218910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3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229087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41059</xdr:rowOff>
    </xdr:from>
    <xdr:to>
      <xdr:col>24</xdr:col>
      <xdr:colOff>63500</xdr:colOff>
      <xdr:row>33</xdr:row>
      <xdr:rowOff>75822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98909"/>
          <a:ext cx="8382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75822</xdr:rowOff>
    </xdr:from>
    <xdr:to>
      <xdr:col>19</xdr:col>
      <xdr:colOff>177800</xdr:colOff>
      <xdr:row>33</xdr:row>
      <xdr:rowOff>86497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3672"/>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86497</xdr:rowOff>
    </xdr:from>
    <xdr:to>
      <xdr:col>15</xdr:col>
      <xdr:colOff>50800</xdr:colOff>
      <xdr:row>33</xdr:row>
      <xdr:rowOff>143822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4347"/>
          <a:ext cx="8890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143822</xdr:rowOff>
    </xdr:from>
    <xdr:to>
      <xdr:col>10</xdr:col>
      <xdr:colOff>114300</xdr:colOff>
      <xdr:row>33</xdr:row>
      <xdr:rowOff>158308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0167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161709</xdr:rowOff>
    </xdr:from>
    <xdr:to>
      <xdr:col>24</xdr:col>
      <xdr:colOff>114300</xdr:colOff>
      <xdr:row>33</xdr:row>
      <xdr:rowOff>91859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25022</xdr:rowOff>
    </xdr:from>
    <xdr:to>
      <xdr:col>20</xdr:col>
      <xdr:colOff>38100</xdr:colOff>
      <xdr:row>33</xdr:row>
      <xdr:rowOff>126622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143149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35697</xdr:rowOff>
    </xdr:from>
    <xdr:to>
      <xdr:col>15</xdr:col>
      <xdr:colOff>101600</xdr:colOff>
      <xdr:row>33</xdr:row>
      <xdr:rowOff>137297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153824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93022</xdr:rowOff>
    </xdr:from>
    <xdr:to>
      <xdr:col>10</xdr:col>
      <xdr:colOff>165100</xdr:colOff>
      <xdr:row>34</xdr:row>
      <xdr:rowOff>23172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39699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107508</xdr:rowOff>
    </xdr:from>
    <xdr:to>
      <xdr:col>6</xdr:col>
      <xdr:colOff>38100</xdr:colOff>
      <xdr:row>34</xdr:row>
      <xdr:rowOff>37658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54185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113201</xdr:rowOff>
    </xdr:from>
    <xdr:to>
      <xdr:col>24</xdr:col>
      <xdr:colOff>63500</xdr:colOff>
      <xdr:row>53</xdr:row>
      <xdr:rowOff>116863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200051"/>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113201</xdr:rowOff>
    </xdr:from>
    <xdr:to>
      <xdr:col>19</xdr:col>
      <xdr:colOff>177800</xdr:colOff>
      <xdr:row>53</xdr:row>
      <xdr:rowOff>144816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200051"/>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107111</xdr:rowOff>
    </xdr:from>
    <xdr:to>
      <xdr:col>15</xdr:col>
      <xdr:colOff>50800</xdr:colOff>
      <xdr:row>53</xdr:row>
      <xdr:rowOff>144816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193961"/>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29524</xdr:rowOff>
    </xdr:from>
    <xdr:to>
      <xdr:col>10</xdr:col>
      <xdr:colOff>114300</xdr:colOff>
      <xdr:row>53</xdr:row>
      <xdr:rowOff>107111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8944924"/>
          <a:ext cx="889000" cy="2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66063</xdr:rowOff>
    </xdr:from>
    <xdr:to>
      <xdr:col>24</xdr:col>
      <xdr:colOff>114300</xdr:colOff>
      <xdr:row>53</xdr:row>
      <xdr:rowOff>167663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88940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62401</xdr:rowOff>
    </xdr:from>
    <xdr:to>
      <xdr:col>20</xdr:col>
      <xdr:colOff>38100</xdr:colOff>
      <xdr:row>53</xdr:row>
      <xdr:rowOff>164001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9078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2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94016</xdr:rowOff>
    </xdr:from>
    <xdr:to>
      <xdr:col>15</xdr:col>
      <xdr:colOff>101600</xdr:colOff>
      <xdr:row>54</xdr:row>
      <xdr:rowOff>24166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40693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56311</xdr:rowOff>
    </xdr:from>
    <xdr:to>
      <xdr:col>10</xdr:col>
      <xdr:colOff>165100</xdr:colOff>
      <xdr:row>53</xdr:row>
      <xdr:rowOff>157911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1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2988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9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150174</xdr:rowOff>
    </xdr:from>
    <xdr:to>
      <xdr:col>6</xdr:col>
      <xdr:colOff>38100</xdr:colOff>
      <xdr:row>52</xdr:row>
      <xdr:rowOff>80324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88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96851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66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81933</xdr:rowOff>
    </xdr:from>
    <xdr:to>
      <xdr:col>24</xdr:col>
      <xdr:colOff>63500</xdr:colOff>
      <xdr:row>75</xdr:row>
      <xdr:rowOff>57724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597783"/>
          <a:ext cx="838200" cy="3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24234</xdr:rowOff>
    </xdr:from>
    <xdr:to>
      <xdr:col>19</xdr:col>
      <xdr:colOff>177800</xdr:colOff>
      <xdr:row>75</xdr:row>
      <xdr:rowOff>57724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882984"/>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71783</xdr:rowOff>
    </xdr:from>
    <xdr:to>
      <xdr:col>15</xdr:col>
      <xdr:colOff>50800</xdr:colOff>
      <xdr:row>75</xdr:row>
      <xdr:rowOff>24234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75908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7112</xdr:rowOff>
    </xdr:from>
    <xdr:to>
      <xdr:col>10</xdr:col>
      <xdr:colOff>114300</xdr:colOff>
      <xdr:row>74</xdr:row>
      <xdr:rowOff>71783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694412"/>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31133</xdr:rowOff>
    </xdr:from>
    <xdr:to>
      <xdr:col>24</xdr:col>
      <xdr:colOff>114300</xdr:colOff>
      <xdr:row>73</xdr:row>
      <xdr:rowOff>132733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5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54010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3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6924</xdr:rowOff>
    </xdr:from>
    <xdr:to>
      <xdr:col>20</xdr:col>
      <xdr:colOff>38100</xdr:colOff>
      <xdr:row>75</xdr:row>
      <xdr:rowOff>108524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125051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144884</xdr:rowOff>
    </xdr:from>
    <xdr:to>
      <xdr:col>15</xdr:col>
      <xdr:colOff>101600</xdr:colOff>
      <xdr:row>75</xdr:row>
      <xdr:rowOff>75034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8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91561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6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20983</xdr:rowOff>
    </xdr:from>
    <xdr:to>
      <xdr:col>10</xdr:col>
      <xdr:colOff>165100</xdr:colOff>
      <xdr:row>74</xdr:row>
      <xdr:rowOff>122583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139110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127762</xdr:rowOff>
    </xdr:from>
    <xdr:to>
      <xdr:col>6</xdr:col>
      <xdr:colOff>38100</xdr:colOff>
      <xdr:row>74</xdr:row>
      <xdr:rowOff>57912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74439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4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28156</xdr:rowOff>
    </xdr:from>
    <xdr:to>
      <xdr:col>24</xdr:col>
      <xdr:colOff>62865</xdr:colOff>
      <xdr:row>98</xdr:row>
      <xdr:rowOff>69241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30106"/>
          <a:ext cx="1270" cy="124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73068</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69241</xdr:rowOff>
    </xdr:from>
    <xdr:to>
      <xdr:col>24</xdr:col>
      <xdr:colOff>152400</xdr:colOff>
      <xdr:row>98</xdr:row>
      <xdr:rowOff>69241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71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146283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0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28156</xdr:rowOff>
    </xdr:from>
    <xdr:to>
      <xdr:col>24</xdr:col>
      <xdr:colOff>152400</xdr:colOff>
      <xdr:row>91</xdr:row>
      <xdr:rowOff>28156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3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5905</xdr:rowOff>
    </xdr:from>
    <xdr:to>
      <xdr:col>24</xdr:col>
      <xdr:colOff>63500</xdr:colOff>
      <xdr:row>97</xdr:row>
      <xdr:rowOff>14503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36555"/>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127500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104623</xdr:rowOff>
    </xdr:from>
    <xdr:to>
      <xdr:col>24</xdr:col>
      <xdr:colOff>114300</xdr:colOff>
      <xdr:row>96</xdr:row>
      <xdr:rowOff>34773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14503</xdr:rowOff>
    </xdr:from>
    <xdr:to>
      <xdr:col>19</xdr:col>
      <xdr:colOff>177800</xdr:colOff>
      <xdr:row>98</xdr:row>
      <xdr:rowOff>76645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5153"/>
          <a:ext cx="889000" cy="2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131851</xdr:rowOff>
    </xdr:from>
    <xdr:to>
      <xdr:col>20</xdr:col>
      <xdr:colOff>38100</xdr:colOff>
      <xdr:row>96</xdr:row>
      <xdr:rowOff>62001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78528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31001</xdr:rowOff>
    </xdr:from>
    <xdr:to>
      <xdr:col>15</xdr:col>
      <xdr:colOff>50800</xdr:colOff>
      <xdr:row>98</xdr:row>
      <xdr:rowOff>76645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33101"/>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138404</xdr:rowOff>
    </xdr:from>
    <xdr:to>
      <xdr:col>15</xdr:col>
      <xdr:colOff>101600</xdr:colOff>
      <xdr:row>96</xdr:row>
      <xdr:rowOff>68554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85081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31001</xdr:rowOff>
    </xdr:from>
    <xdr:to>
      <xdr:col>10</xdr:col>
      <xdr:colOff>114300</xdr:colOff>
      <xdr:row>98</xdr:row>
      <xdr:rowOff>105766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33101"/>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139675</xdr:rowOff>
    </xdr:from>
    <xdr:to>
      <xdr:col>10</xdr:col>
      <xdr:colOff>165100</xdr:colOff>
      <xdr:row>96</xdr:row>
      <xdr:rowOff>69825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86352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126555</xdr:rowOff>
    </xdr:from>
    <xdr:to>
      <xdr:col>24</xdr:col>
      <xdr:colOff>114300</xdr:colOff>
      <xdr:row>97</xdr:row>
      <xdr:rowOff>56705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104982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135153</xdr:rowOff>
    </xdr:from>
    <xdr:to>
      <xdr:col>20</xdr:col>
      <xdr:colOff>38100</xdr:colOff>
      <xdr:row>97</xdr:row>
      <xdr:rowOff>65303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56430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25845</xdr:rowOff>
    </xdr:from>
    <xdr:to>
      <xdr:col>15</xdr:col>
      <xdr:colOff>101600</xdr:colOff>
      <xdr:row>98</xdr:row>
      <xdr:rowOff>127445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118572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151651</xdr:rowOff>
    </xdr:from>
    <xdr:to>
      <xdr:col>10</xdr:col>
      <xdr:colOff>165100</xdr:colOff>
      <xdr:row>98</xdr:row>
      <xdr:rowOff>81801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72928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54966</xdr:rowOff>
    </xdr:from>
    <xdr:to>
      <xdr:col>6</xdr:col>
      <xdr:colOff>38100</xdr:colOff>
      <xdr:row>98</xdr:row>
      <xdr:rowOff>156566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147693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85701</xdr:rowOff>
    </xdr:from>
    <xdr:to>
      <xdr:col>55</xdr:col>
      <xdr:colOff>0</xdr:colOff>
      <xdr:row>34</xdr:row>
      <xdr:rowOff>119576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15001"/>
          <a:ext cx="838200" cy="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85701</xdr:rowOff>
    </xdr:from>
    <xdr:to>
      <xdr:col>50</xdr:col>
      <xdr:colOff>114300</xdr:colOff>
      <xdr:row>35</xdr:row>
      <xdr:rowOff>72396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15001"/>
          <a:ext cx="889000" cy="1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72396</xdr:rowOff>
    </xdr:from>
    <xdr:to>
      <xdr:col>45</xdr:col>
      <xdr:colOff>177800</xdr:colOff>
      <xdr:row>35</xdr:row>
      <xdr:rowOff>116680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73146"/>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116680</xdr:rowOff>
    </xdr:from>
    <xdr:to>
      <xdr:col>41</xdr:col>
      <xdr:colOff>50800</xdr:colOff>
      <xdr:row>36</xdr:row>
      <xdr:rowOff>9897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1743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68776</xdr:rowOff>
    </xdr:from>
    <xdr:to>
      <xdr:col>55</xdr:col>
      <xdr:colOff>50800</xdr:colOff>
      <xdr:row>34</xdr:row>
      <xdr:rowOff>170376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91653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34901</xdr:rowOff>
    </xdr:from>
    <xdr:to>
      <xdr:col>50</xdr:col>
      <xdr:colOff>165100</xdr:colOff>
      <xdr:row>34</xdr:row>
      <xdr:rowOff>136501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153028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21596</xdr:rowOff>
    </xdr:from>
    <xdr:to>
      <xdr:col>46</xdr:col>
      <xdr:colOff>38100</xdr:colOff>
      <xdr:row>35</xdr:row>
      <xdr:rowOff>123196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139723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9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65880</xdr:rowOff>
    </xdr:from>
    <xdr:to>
      <xdr:col>41</xdr:col>
      <xdr:colOff>101600</xdr:colOff>
      <xdr:row>35</xdr:row>
      <xdr:rowOff>167480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12557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4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130547</xdr:rowOff>
    </xdr:from>
    <xdr:to>
      <xdr:col>36</xdr:col>
      <xdr:colOff>165100</xdr:colOff>
      <xdr:row>36</xdr:row>
      <xdr:rowOff>60697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77224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82878</xdr:rowOff>
    </xdr:from>
    <xdr:to>
      <xdr:col>55</xdr:col>
      <xdr:colOff>0</xdr:colOff>
      <xdr:row>55</xdr:row>
      <xdr:rowOff>150178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341178"/>
          <a:ext cx="8382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150178</xdr:rowOff>
    </xdr:from>
    <xdr:to>
      <xdr:col>50</xdr:col>
      <xdr:colOff>114300</xdr:colOff>
      <xdr:row>57</xdr:row>
      <xdr:rowOff>7785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79928"/>
          <a:ext cx="889000" cy="2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7785</xdr:rowOff>
    </xdr:from>
    <xdr:to>
      <xdr:col>45</xdr:col>
      <xdr:colOff>177800</xdr:colOff>
      <xdr:row>57</xdr:row>
      <xdr:rowOff>105364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80435"/>
          <a:ext cx="889000" cy="9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44025</xdr:rowOff>
    </xdr:from>
    <xdr:to>
      <xdr:col>41</xdr:col>
      <xdr:colOff>50800</xdr:colOff>
      <xdr:row>57</xdr:row>
      <xdr:rowOff>105364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45225"/>
          <a:ext cx="889000" cy="2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32078</xdr:rowOff>
    </xdr:from>
    <xdr:to>
      <xdr:col>55</xdr:col>
      <xdr:colOff>50800</xdr:colOff>
      <xdr:row>54</xdr:row>
      <xdr:rowOff>133678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2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54955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14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99378</xdr:rowOff>
    </xdr:from>
    <xdr:to>
      <xdr:col>50</xdr:col>
      <xdr:colOff>165100</xdr:colOff>
      <xdr:row>56</xdr:row>
      <xdr:rowOff>29528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46055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128435</xdr:rowOff>
    </xdr:from>
    <xdr:to>
      <xdr:col>46</xdr:col>
      <xdr:colOff>38100</xdr:colOff>
      <xdr:row>57</xdr:row>
      <xdr:rowOff>58585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49712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8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54564</xdr:rowOff>
    </xdr:from>
    <xdr:to>
      <xdr:col>41</xdr:col>
      <xdr:colOff>101600</xdr:colOff>
      <xdr:row>57</xdr:row>
      <xdr:rowOff>156164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147291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9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164675</xdr:rowOff>
    </xdr:from>
    <xdr:to>
      <xdr:col>36</xdr:col>
      <xdr:colOff>165100</xdr:colOff>
      <xdr:row>56</xdr:row>
      <xdr:rowOff>94825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111352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6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115657</xdr:rowOff>
    </xdr:from>
    <xdr:to>
      <xdr:col>55</xdr:col>
      <xdr:colOff>0</xdr:colOff>
      <xdr:row>78</xdr:row>
      <xdr:rowOff>1484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17307"/>
          <a:ext cx="8382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xdr:rowOff>
    </xdr:from>
    <xdr:to>
      <xdr:col>50</xdr:col>
      <xdr:colOff>114300</xdr:colOff>
      <xdr:row>78</xdr:row>
      <xdr:rowOff>100975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74584"/>
          <a:ext cx="8890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100975</xdr:rowOff>
    </xdr:from>
    <xdr:to>
      <xdr:col>45</xdr:col>
      <xdr:colOff>177800</xdr:colOff>
      <xdr:row>78</xdr:row>
      <xdr:rowOff>116246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4075"/>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110375</xdr:rowOff>
    </xdr:from>
    <xdr:to>
      <xdr:col>41</xdr:col>
      <xdr:colOff>50800</xdr:colOff>
      <xdr:row>78</xdr:row>
      <xdr:rowOff>116246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69125"/>
          <a:ext cx="889000" cy="5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64857</xdr:rowOff>
    </xdr:from>
    <xdr:to>
      <xdr:col>55</xdr:col>
      <xdr:colOff>50800</xdr:colOff>
      <xdr:row>77</xdr:row>
      <xdr:rowOff>166457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43284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122134</xdr:rowOff>
    </xdr:from>
    <xdr:to>
      <xdr:col>50</xdr:col>
      <xdr:colOff>165100</xdr:colOff>
      <xdr:row>78</xdr:row>
      <xdr:rowOff>52284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43411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50175</xdr:rowOff>
    </xdr:from>
    <xdr:to>
      <xdr:col>46</xdr:col>
      <xdr:colOff>38100</xdr:colOff>
      <xdr:row>78</xdr:row>
      <xdr:rowOff>151775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142902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65446</xdr:rowOff>
    </xdr:from>
    <xdr:to>
      <xdr:col>41</xdr:col>
      <xdr:colOff>101600</xdr:colOff>
      <xdr:row>78</xdr:row>
      <xdr:rowOff>167046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158173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59575</xdr:rowOff>
    </xdr:from>
    <xdr:to>
      <xdr:col>36</xdr:col>
      <xdr:colOff>165100</xdr:colOff>
      <xdr:row>75</xdr:row>
      <xdr:rowOff>161175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6252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76260</xdr:rowOff>
    </xdr:from>
    <xdr:to>
      <xdr:col>55</xdr:col>
      <xdr:colOff>0</xdr:colOff>
      <xdr:row>94</xdr:row>
      <xdr:rowOff>109088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849660"/>
          <a:ext cx="838200" cy="37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109088</xdr:rowOff>
    </xdr:from>
    <xdr:to>
      <xdr:col>50</xdr:col>
      <xdr:colOff>114300</xdr:colOff>
      <xdr:row>97</xdr:row>
      <xdr:rowOff>17856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25388"/>
          <a:ext cx="889000" cy="4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17856</xdr:rowOff>
    </xdr:from>
    <xdr:to>
      <xdr:col>45</xdr:col>
      <xdr:colOff>177800</xdr:colOff>
      <xdr:row>97</xdr:row>
      <xdr:rowOff>67194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48506"/>
          <a:ext cx="8890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26572</xdr:rowOff>
    </xdr:from>
    <xdr:to>
      <xdr:col>41</xdr:col>
      <xdr:colOff>50800</xdr:colOff>
      <xdr:row>97</xdr:row>
      <xdr:rowOff>67194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57222"/>
          <a:ext cx="8890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25460</xdr:rowOff>
    </xdr:from>
    <xdr:to>
      <xdr:col>55</xdr:col>
      <xdr:colOff>50800</xdr:colOff>
      <xdr:row>92</xdr:row>
      <xdr:rowOff>127060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7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48337</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5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58288</xdr:rowOff>
    </xdr:from>
    <xdr:to>
      <xdr:col>50</xdr:col>
      <xdr:colOff>165100</xdr:colOff>
      <xdr:row>94</xdr:row>
      <xdr:rowOff>159888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4965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4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138506</xdr:rowOff>
    </xdr:from>
    <xdr:to>
      <xdr:col>46</xdr:col>
      <xdr:colOff>38100</xdr:colOff>
      <xdr:row>97</xdr:row>
      <xdr:rowOff>68656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85183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16394</xdr:rowOff>
    </xdr:from>
    <xdr:to>
      <xdr:col>41</xdr:col>
      <xdr:colOff>101600</xdr:colOff>
      <xdr:row>97</xdr:row>
      <xdr:rowOff>117994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134521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147222</xdr:rowOff>
    </xdr:from>
    <xdr:to>
      <xdr:col>36</xdr:col>
      <xdr:colOff>165100</xdr:colOff>
      <xdr:row>97</xdr:row>
      <xdr:rowOff>77372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93899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8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84960</xdr:rowOff>
    </xdr:from>
    <xdr:to>
      <xdr:col>85</xdr:col>
      <xdr:colOff>127000</xdr:colOff>
      <xdr:row>39</xdr:row>
      <xdr:rowOff>88716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1510"/>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84960</xdr:rowOff>
    </xdr:from>
    <xdr:to>
      <xdr:col>81</xdr:col>
      <xdr:colOff>50800</xdr:colOff>
      <xdr:row>39</xdr:row>
      <xdr:rowOff>97788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1510"/>
          <a:ext cx="8890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97788</xdr:rowOff>
    </xdr:from>
    <xdr:to>
      <xdr:col>76</xdr:col>
      <xdr:colOff>114300</xdr:colOff>
      <xdr:row>39</xdr:row>
      <xdr:rowOff>98258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433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98258</xdr:rowOff>
    </xdr:from>
    <xdr:to>
      <xdr:col>71</xdr:col>
      <xdr:colOff>177800</xdr:colOff>
      <xdr:row>39</xdr:row>
      <xdr:rowOff>98275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480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37916</xdr:rowOff>
    </xdr:from>
    <xdr:to>
      <xdr:col>85</xdr:col>
      <xdr:colOff>177800</xdr:colOff>
      <xdr:row>39</xdr:row>
      <xdr:rowOff>139516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34160</xdr:rowOff>
    </xdr:from>
    <xdr:to>
      <xdr:col>81</xdr:col>
      <xdr:colOff>101600</xdr:colOff>
      <xdr:row>39</xdr:row>
      <xdr:rowOff>135760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126887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46988</xdr:rowOff>
    </xdr:from>
    <xdr:to>
      <xdr:col>76</xdr:col>
      <xdr:colOff>165100</xdr:colOff>
      <xdr:row>39</xdr:row>
      <xdr:rowOff>148588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139715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47458</xdr:rowOff>
    </xdr:from>
    <xdr:to>
      <xdr:col>72</xdr:col>
      <xdr:colOff>38100</xdr:colOff>
      <xdr:row>39</xdr:row>
      <xdr:rowOff>149058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140185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47475</xdr:rowOff>
    </xdr:from>
    <xdr:to>
      <xdr:col>67</xdr:col>
      <xdr:colOff>101600</xdr:colOff>
      <xdr:row>39</xdr:row>
      <xdr:rowOff>149075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140202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103736</xdr:rowOff>
    </xdr:from>
    <xdr:to>
      <xdr:col>85</xdr:col>
      <xdr:colOff>127000</xdr:colOff>
      <xdr:row>75</xdr:row>
      <xdr:rowOff>151368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962486"/>
          <a:ext cx="8382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19872</xdr:rowOff>
    </xdr:from>
    <xdr:to>
      <xdr:col>81</xdr:col>
      <xdr:colOff>50800</xdr:colOff>
      <xdr:row>75</xdr:row>
      <xdr:rowOff>103736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78622"/>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19872</xdr:rowOff>
    </xdr:from>
    <xdr:to>
      <xdr:col>76</xdr:col>
      <xdr:colOff>114300</xdr:colOff>
      <xdr:row>75</xdr:row>
      <xdr:rowOff>22423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7862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22423</xdr:rowOff>
    </xdr:from>
    <xdr:to>
      <xdr:col>71</xdr:col>
      <xdr:colOff>177800</xdr:colOff>
      <xdr:row>75</xdr:row>
      <xdr:rowOff>40533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81173"/>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100568</xdr:rowOff>
    </xdr:from>
    <xdr:to>
      <xdr:col>85</xdr:col>
      <xdr:colOff>177800</xdr:colOff>
      <xdr:row>76</xdr:row>
      <xdr:rowOff>30718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78995</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3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52936</xdr:rowOff>
    </xdr:from>
    <xdr:to>
      <xdr:col>81</xdr:col>
      <xdr:colOff>101600</xdr:colOff>
      <xdr:row>75</xdr:row>
      <xdr:rowOff>154536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171063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68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140522</xdr:rowOff>
    </xdr:from>
    <xdr:to>
      <xdr:col>76</xdr:col>
      <xdr:colOff>165100</xdr:colOff>
      <xdr:row>75</xdr:row>
      <xdr:rowOff>70672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87199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260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143073</xdr:rowOff>
    </xdr:from>
    <xdr:to>
      <xdr:col>72</xdr:col>
      <xdr:colOff>38100</xdr:colOff>
      <xdr:row>75</xdr:row>
      <xdr:rowOff>73223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89750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6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161183</xdr:rowOff>
    </xdr:from>
    <xdr:to>
      <xdr:col>67</xdr:col>
      <xdr:colOff>101600</xdr:colOff>
      <xdr:row>75</xdr:row>
      <xdr:rowOff>91333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107860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99520</xdr:rowOff>
    </xdr:from>
    <xdr:to>
      <xdr:col>85</xdr:col>
      <xdr:colOff>127000</xdr:colOff>
      <xdr:row>98</xdr:row>
      <xdr:rowOff>127904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01620"/>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99520</xdr:rowOff>
    </xdr:from>
    <xdr:to>
      <xdr:col>81</xdr:col>
      <xdr:colOff>50800</xdr:colOff>
      <xdr:row>98</xdr:row>
      <xdr:rowOff>134046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0162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154969</xdr:rowOff>
    </xdr:from>
    <xdr:to>
      <xdr:col>76</xdr:col>
      <xdr:colOff>114300</xdr:colOff>
      <xdr:row>98</xdr:row>
      <xdr:rowOff>134046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85619"/>
          <a:ext cx="889000" cy="1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154969</xdr:rowOff>
    </xdr:from>
    <xdr:to>
      <xdr:col>71</xdr:col>
      <xdr:colOff>177800</xdr:colOff>
      <xdr:row>97</xdr:row>
      <xdr:rowOff>161207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85619"/>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77104</xdr:rowOff>
    </xdr:from>
    <xdr:to>
      <xdr:col>85</xdr:col>
      <xdr:colOff>177800</xdr:colOff>
      <xdr:row>99</xdr:row>
      <xdr:rowOff>7254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163481</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48720</xdr:rowOff>
    </xdr:from>
    <xdr:to>
      <xdr:col>81</xdr:col>
      <xdr:colOff>101600</xdr:colOff>
      <xdr:row>98</xdr:row>
      <xdr:rowOff>150320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141447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83246</xdr:rowOff>
    </xdr:from>
    <xdr:to>
      <xdr:col>76</xdr:col>
      <xdr:colOff>165100</xdr:colOff>
      <xdr:row>99</xdr:row>
      <xdr:rowOff>13396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4523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104169</xdr:rowOff>
    </xdr:from>
    <xdr:to>
      <xdr:col>72</xdr:col>
      <xdr:colOff>38100</xdr:colOff>
      <xdr:row>98</xdr:row>
      <xdr:rowOff>34319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50846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110407</xdr:rowOff>
    </xdr:from>
    <xdr:to>
      <xdr:col>67</xdr:col>
      <xdr:colOff>101600</xdr:colOff>
      <xdr:row>98</xdr:row>
      <xdr:rowOff>40557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57084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70053</xdr:rowOff>
    </xdr:from>
    <xdr:to>
      <xdr:col>116</xdr:col>
      <xdr:colOff>63500</xdr:colOff>
      <xdr:row>58</xdr:row>
      <xdr:rowOff>70968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1415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70053</xdr:rowOff>
    </xdr:from>
    <xdr:to>
      <xdr:col>111</xdr:col>
      <xdr:colOff>177800</xdr:colOff>
      <xdr:row>58</xdr:row>
      <xdr:rowOff>70282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1415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70282</xdr:rowOff>
    </xdr:from>
    <xdr:to>
      <xdr:col>107</xdr:col>
      <xdr:colOff>50800</xdr:colOff>
      <xdr:row>58</xdr:row>
      <xdr:rowOff>78549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14382"/>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78549</xdr:rowOff>
    </xdr:from>
    <xdr:to>
      <xdr:col>102</xdr:col>
      <xdr:colOff>114300</xdr:colOff>
      <xdr:row>58</xdr:row>
      <xdr:rowOff>83198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2264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20168</xdr:rowOff>
    </xdr:from>
    <xdr:to>
      <xdr:col>116</xdr:col>
      <xdr:colOff>114300</xdr:colOff>
      <xdr:row>58</xdr:row>
      <xdr:rowOff>121768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170045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19253</xdr:rowOff>
    </xdr:from>
    <xdr:to>
      <xdr:col>112</xdr:col>
      <xdr:colOff>38100</xdr:colOff>
      <xdr:row>58</xdr:row>
      <xdr:rowOff>120853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111980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5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19482</xdr:rowOff>
    </xdr:from>
    <xdr:to>
      <xdr:col>107</xdr:col>
      <xdr:colOff>101600</xdr:colOff>
      <xdr:row>58</xdr:row>
      <xdr:rowOff>121082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112209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27749</xdr:rowOff>
    </xdr:from>
    <xdr:to>
      <xdr:col>102</xdr:col>
      <xdr:colOff>165100</xdr:colOff>
      <xdr:row>58</xdr:row>
      <xdr:rowOff>129349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120476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32398</xdr:rowOff>
    </xdr:from>
    <xdr:to>
      <xdr:col>98</xdr:col>
      <xdr:colOff>38100</xdr:colOff>
      <xdr:row>58</xdr:row>
      <xdr:rowOff>133998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125125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54066</xdr:rowOff>
    </xdr:from>
    <xdr:to>
      <xdr:col>116</xdr:col>
      <xdr:colOff>63500</xdr:colOff>
      <xdr:row>71</xdr:row>
      <xdr:rowOff>133436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227016"/>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133436</xdr:rowOff>
    </xdr:from>
    <xdr:to>
      <xdr:col>111</xdr:col>
      <xdr:colOff>177800</xdr:colOff>
      <xdr:row>73</xdr:row>
      <xdr:rowOff>24006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306386"/>
          <a:ext cx="889000" cy="2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24006</xdr:rowOff>
    </xdr:from>
    <xdr:to>
      <xdr:col>107</xdr:col>
      <xdr:colOff>50800</xdr:colOff>
      <xdr:row>74</xdr:row>
      <xdr:rowOff>14991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39856"/>
          <a:ext cx="889000" cy="16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9885</xdr:rowOff>
    </xdr:from>
    <xdr:to>
      <xdr:col>102</xdr:col>
      <xdr:colOff>114300</xdr:colOff>
      <xdr:row>74</xdr:row>
      <xdr:rowOff>14991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697185"/>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3266</xdr:rowOff>
    </xdr:from>
    <xdr:to>
      <xdr:col>116</xdr:col>
      <xdr:colOff>114300</xdr:colOff>
      <xdr:row>71</xdr:row>
      <xdr:rowOff>104866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1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127743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82636</xdr:rowOff>
    </xdr:from>
    <xdr:to>
      <xdr:col>112</xdr:col>
      <xdr:colOff>38100</xdr:colOff>
      <xdr:row>72</xdr:row>
      <xdr:rowOff>12786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29313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03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144656</xdr:rowOff>
    </xdr:from>
    <xdr:to>
      <xdr:col>107</xdr:col>
      <xdr:colOff>101600</xdr:colOff>
      <xdr:row>73</xdr:row>
      <xdr:rowOff>74806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91333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2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135641</xdr:rowOff>
    </xdr:from>
    <xdr:to>
      <xdr:col>102</xdr:col>
      <xdr:colOff>165100</xdr:colOff>
      <xdr:row>74</xdr:row>
      <xdr:rowOff>65791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82318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42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130535</xdr:rowOff>
    </xdr:from>
    <xdr:to>
      <xdr:col>98</xdr:col>
      <xdr:colOff>38100</xdr:colOff>
      <xdr:row>74</xdr:row>
      <xdr:rowOff>60685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77212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人件費について、類似団体平均を上回って推移している主な要因は、集落が広範囲に点在する山間地域であるため、行政サービスを維持するために、支所等に人員配置を行っているためと考えられる。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普通建設事業（うち新規整備）について、Ｈ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へ増加している要因は、道の駅したら建設事業（Ｒ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普通建設事業（うち更新整備）について、Ｈ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へ増加している要因は、奥三河郷土館建設事業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、八橋斎苑建設事業（Ｒ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までの継続事業）及び防災行政無線（移動系）デジタル工事の実施が考えれれる。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減少している要因は、合併特例債の償還が終了したことが考えられる。しかしながら、今後は、設楽ダム建設に係る水源地域整備事業、水源地域振興事業による町債借入の増加に伴い増加す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へ増加している要因は、公共下水道事業（Ｒ３年４月一部供用開始予定）に係る当該特別会計への繰出金が増加したことが考えられる。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73533</xdr:rowOff>
    </xdr:from>
    <xdr:to>
      <xdr:col>24</xdr:col>
      <xdr:colOff>63500</xdr:colOff>
      <xdr:row>33</xdr:row>
      <xdr:rowOff>73914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13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73914</xdr:rowOff>
    </xdr:from>
    <xdr:to>
      <xdr:col>19</xdr:col>
      <xdr:colOff>177800</xdr:colOff>
      <xdr:row>33</xdr:row>
      <xdr:rowOff>136398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1764"/>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100711</xdr:rowOff>
    </xdr:from>
    <xdr:to>
      <xdr:col>15</xdr:col>
      <xdr:colOff>50800</xdr:colOff>
      <xdr:row>33</xdr:row>
      <xdr:rowOff>136398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8561"/>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100711</xdr:rowOff>
    </xdr:from>
    <xdr:to>
      <xdr:col>10</xdr:col>
      <xdr:colOff>114300</xdr:colOff>
      <xdr:row>33</xdr:row>
      <xdr:rowOff>106045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85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22733</xdr:rowOff>
    </xdr:from>
    <xdr:to>
      <xdr:col>24</xdr:col>
      <xdr:colOff>114300</xdr:colOff>
      <xdr:row>33</xdr:row>
      <xdr:rowOff>124333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45610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23114</xdr:rowOff>
    </xdr:from>
    <xdr:to>
      <xdr:col>20</xdr:col>
      <xdr:colOff>38100</xdr:colOff>
      <xdr:row>33</xdr:row>
      <xdr:rowOff>124714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141241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5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85598</xdr:rowOff>
    </xdr:from>
    <xdr:to>
      <xdr:col>15</xdr:col>
      <xdr:colOff>101600</xdr:colOff>
      <xdr:row>34</xdr:row>
      <xdr:rowOff>15748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32275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49911</xdr:rowOff>
    </xdr:from>
    <xdr:to>
      <xdr:col>10</xdr:col>
      <xdr:colOff>165100</xdr:colOff>
      <xdr:row>33</xdr:row>
      <xdr:rowOff>151511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168038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55245</xdr:rowOff>
    </xdr:from>
    <xdr:to>
      <xdr:col>6</xdr:col>
      <xdr:colOff>38100</xdr:colOff>
      <xdr:row>33</xdr:row>
      <xdr:rowOff>156845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1922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111457</xdr:rowOff>
    </xdr:from>
    <xdr:to>
      <xdr:col>24</xdr:col>
      <xdr:colOff>63500</xdr:colOff>
      <xdr:row>57</xdr:row>
      <xdr:rowOff>132931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4107"/>
          <a:ext cx="8382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111457</xdr:rowOff>
    </xdr:from>
    <xdr:to>
      <xdr:col>19</xdr:col>
      <xdr:colOff>177800</xdr:colOff>
      <xdr:row>57</xdr:row>
      <xdr:rowOff>156242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4107"/>
          <a:ext cx="889000" cy="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36419</xdr:rowOff>
    </xdr:from>
    <xdr:to>
      <xdr:col>15</xdr:col>
      <xdr:colOff>50800</xdr:colOff>
      <xdr:row>57</xdr:row>
      <xdr:rowOff>156242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09069"/>
          <a:ext cx="889000" cy="1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136055</xdr:rowOff>
    </xdr:from>
    <xdr:to>
      <xdr:col>10</xdr:col>
      <xdr:colOff>114300</xdr:colOff>
      <xdr:row>57</xdr:row>
      <xdr:rowOff>36419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37255"/>
          <a:ext cx="889000" cy="7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82131</xdr:rowOff>
    </xdr:from>
    <xdr:to>
      <xdr:col>24</xdr:col>
      <xdr:colOff>114300</xdr:colOff>
      <xdr:row>58</xdr:row>
      <xdr:rowOff>12281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60558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60657</xdr:rowOff>
    </xdr:from>
    <xdr:to>
      <xdr:col>20</xdr:col>
      <xdr:colOff>38100</xdr:colOff>
      <xdr:row>57</xdr:row>
      <xdr:rowOff>162257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105442</xdr:rowOff>
    </xdr:from>
    <xdr:to>
      <xdr:col>15</xdr:col>
      <xdr:colOff>101600</xdr:colOff>
      <xdr:row>58</xdr:row>
      <xdr:rowOff>35592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26719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157069</xdr:rowOff>
    </xdr:from>
    <xdr:to>
      <xdr:col>10</xdr:col>
      <xdr:colOff>165100</xdr:colOff>
      <xdr:row>57</xdr:row>
      <xdr:rowOff>87219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103746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3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85255</xdr:rowOff>
    </xdr:from>
    <xdr:to>
      <xdr:col>6</xdr:col>
      <xdr:colOff>38100</xdr:colOff>
      <xdr:row>57</xdr:row>
      <xdr:rowOff>15405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31932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54578</xdr:rowOff>
    </xdr:from>
    <xdr:to>
      <xdr:col>24</xdr:col>
      <xdr:colOff>63500</xdr:colOff>
      <xdr:row>76</xdr:row>
      <xdr:rowOff>107759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4778"/>
          <a:ext cx="8382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110010</xdr:rowOff>
    </xdr:from>
    <xdr:to>
      <xdr:col>19</xdr:col>
      <xdr:colOff>177800</xdr:colOff>
      <xdr:row>76</xdr:row>
      <xdr:rowOff>54578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8760"/>
          <a:ext cx="889000" cy="1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110010</xdr:rowOff>
    </xdr:from>
    <xdr:to>
      <xdr:col>15</xdr:col>
      <xdr:colOff>50800</xdr:colOff>
      <xdr:row>76</xdr:row>
      <xdr:rowOff>121155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8760"/>
          <a:ext cx="889000" cy="18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1964</xdr:rowOff>
    </xdr:from>
    <xdr:to>
      <xdr:col>10</xdr:col>
      <xdr:colOff>114300</xdr:colOff>
      <xdr:row>76</xdr:row>
      <xdr:rowOff>121155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2164"/>
          <a:ext cx="8890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56959</xdr:rowOff>
    </xdr:from>
    <xdr:to>
      <xdr:col>24</xdr:col>
      <xdr:colOff>114300</xdr:colOff>
      <xdr:row>76</xdr:row>
      <xdr:rowOff>158559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3778</xdr:rowOff>
    </xdr:from>
    <xdr:to>
      <xdr:col>20</xdr:col>
      <xdr:colOff>38100</xdr:colOff>
      <xdr:row>76</xdr:row>
      <xdr:rowOff>105378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121906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59210</xdr:rowOff>
    </xdr:from>
    <xdr:to>
      <xdr:col>15</xdr:col>
      <xdr:colOff>101600</xdr:colOff>
      <xdr:row>75</xdr:row>
      <xdr:rowOff>160809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7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70355</xdr:rowOff>
    </xdr:from>
    <xdr:to>
      <xdr:col>10</xdr:col>
      <xdr:colOff>165100</xdr:colOff>
      <xdr:row>77</xdr:row>
      <xdr:rowOff>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122614</xdr:rowOff>
    </xdr:from>
    <xdr:to>
      <xdr:col>6</xdr:col>
      <xdr:colOff>38100</xdr:colOff>
      <xdr:row>76</xdr:row>
      <xdr:rowOff>52764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69291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112757</xdr:rowOff>
    </xdr:from>
    <xdr:to>
      <xdr:col>24</xdr:col>
      <xdr:colOff>63500</xdr:colOff>
      <xdr:row>94</xdr:row>
      <xdr:rowOff>97975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86157"/>
          <a:ext cx="838200" cy="3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97975</xdr:rowOff>
    </xdr:from>
    <xdr:to>
      <xdr:col>19</xdr:col>
      <xdr:colOff>177800</xdr:colOff>
      <xdr:row>95</xdr:row>
      <xdr:rowOff>83052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14275"/>
          <a:ext cx="8890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83052</xdr:rowOff>
    </xdr:from>
    <xdr:to>
      <xdr:col>15</xdr:col>
      <xdr:colOff>50800</xdr:colOff>
      <xdr:row>96</xdr:row>
      <xdr:rowOff>3546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70802"/>
          <a:ext cx="889000" cy="9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126733</xdr:rowOff>
    </xdr:from>
    <xdr:to>
      <xdr:col>10</xdr:col>
      <xdr:colOff>114300</xdr:colOff>
      <xdr:row>96</xdr:row>
      <xdr:rowOff>3546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14483"/>
          <a:ext cx="889000" cy="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61957</xdr:rowOff>
    </xdr:from>
    <xdr:to>
      <xdr:col>24</xdr:col>
      <xdr:colOff>114300</xdr:colOff>
      <xdr:row>92</xdr:row>
      <xdr:rowOff>163557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14984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8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47175</xdr:rowOff>
    </xdr:from>
    <xdr:to>
      <xdr:col>20</xdr:col>
      <xdr:colOff>38100</xdr:colOff>
      <xdr:row>94</xdr:row>
      <xdr:rowOff>148775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165302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32252</xdr:rowOff>
    </xdr:from>
    <xdr:to>
      <xdr:col>15</xdr:col>
      <xdr:colOff>101600</xdr:colOff>
      <xdr:row>95</xdr:row>
      <xdr:rowOff>133852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150379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9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124196</xdr:rowOff>
    </xdr:from>
    <xdr:to>
      <xdr:col>10</xdr:col>
      <xdr:colOff>165100</xdr:colOff>
      <xdr:row>96</xdr:row>
      <xdr:rowOff>54346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70873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75933</xdr:rowOff>
    </xdr:from>
    <xdr:to>
      <xdr:col>6</xdr:col>
      <xdr:colOff>38100</xdr:colOff>
      <xdr:row>96</xdr:row>
      <xdr:rowOff>6083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22610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3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57493</xdr:rowOff>
    </xdr:from>
    <xdr:to>
      <xdr:col>55</xdr:col>
      <xdr:colOff>0</xdr:colOff>
      <xdr:row>56</xdr:row>
      <xdr:rowOff>119201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58693"/>
          <a:ext cx="8382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119201</xdr:rowOff>
    </xdr:from>
    <xdr:to>
      <xdr:col>50</xdr:col>
      <xdr:colOff>114300</xdr:colOff>
      <xdr:row>57</xdr:row>
      <xdr:rowOff>66630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20401"/>
          <a:ext cx="889000" cy="1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39210</xdr:rowOff>
    </xdr:from>
    <xdr:to>
      <xdr:col>45</xdr:col>
      <xdr:colOff>177800</xdr:colOff>
      <xdr:row>57</xdr:row>
      <xdr:rowOff>66630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11860"/>
          <a:ext cx="8890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39210</xdr:rowOff>
    </xdr:from>
    <xdr:to>
      <xdr:col>41</xdr:col>
      <xdr:colOff>50800</xdr:colOff>
      <xdr:row>57</xdr:row>
      <xdr:rowOff>62938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186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6693</xdr:rowOff>
    </xdr:from>
    <xdr:to>
      <xdr:col>55</xdr:col>
      <xdr:colOff>50800</xdr:colOff>
      <xdr:row>56</xdr:row>
      <xdr:rowOff>108293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29570</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68401</xdr:rowOff>
    </xdr:from>
    <xdr:to>
      <xdr:col>50</xdr:col>
      <xdr:colOff>165100</xdr:colOff>
      <xdr:row>56</xdr:row>
      <xdr:rowOff>170001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15078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44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15830</xdr:rowOff>
    </xdr:from>
    <xdr:to>
      <xdr:col>46</xdr:col>
      <xdr:colOff>38100</xdr:colOff>
      <xdr:row>57</xdr:row>
      <xdr:rowOff>117430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108557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8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159860</xdr:rowOff>
    </xdr:from>
    <xdr:to>
      <xdr:col>41</xdr:col>
      <xdr:colOff>101600</xdr:colOff>
      <xdr:row>57</xdr:row>
      <xdr:rowOff>90010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106537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3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12138</xdr:rowOff>
    </xdr:from>
    <xdr:to>
      <xdr:col>36</xdr:col>
      <xdr:colOff>165100</xdr:colOff>
      <xdr:row>57</xdr:row>
      <xdr:rowOff>113738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130265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6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19552</xdr:rowOff>
    </xdr:from>
    <xdr:to>
      <xdr:col>55</xdr:col>
      <xdr:colOff>0</xdr:colOff>
      <xdr:row>76</xdr:row>
      <xdr:rowOff>119621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78302"/>
          <a:ext cx="838200" cy="2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45613</xdr:rowOff>
    </xdr:from>
    <xdr:to>
      <xdr:col>50</xdr:col>
      <xdr:colOff>114300</xdr:colOff>
      <xdr:row>76</xdr:row>
      <xdr:rowOff>119621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75813"/>
          <a:ext cx="889000" cy="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45613</xdr:rowOff>
    </xdr:from>
    <xdr:to>
      <xdr:col>45</xdr:col>
      <xdr:colOff>177800</xdr:colOff>
      <xdr:row>76</xdr:row>
      <xdr:rowOff>75730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75813"/>
          <a:ext cx="889000" cy="3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5283</xdr:rowOff>
    </xdr:from>
    <xdr:to>
      <xdr:col>41</xdr:col>
      <xdr:colOff>50800</xdr:colOff>
      <xdr:row>76</xdr:row>
      <xdr:rowOff>75730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35483"/>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140202</xdr:rowOff>
    </xdr:from>
    <xdr:to>
      <xdr:col>55</xdr:col>
      <xdr:colOff>50800</xdr:colOff>
      <xdr:row>75</xdr:row>
      <xdr:rowOff>70352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163079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68821</xdr:rowOff>
    </xdr:from>
    <xdr:to>
      <xdr:col>50</xdr:col>
      <xdr:colOff>165100</xdr:colOff>
      <xdr:row>76</xdr:row>
      <xdr:rowOff>170421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161548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166263</xdr:rowOff>
    </xdr:from>
    <xdr:to>
      <xdr:col>46</xdr:col>
      <xdr:colOff>38100</xdr:colOff>
      <xdr:row>76</xdr:row>
      <xdr:rowOff>96413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87540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24930</xdr:rowOff>
    </xdr:from>
    <xdr:to>
      <xdr:col>41</xdr:col>
      <xdr:colOff>101600</xdr:colOff>
      <xdr:row>76</xdr:row>
      <xdr:rowOff>126530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125933</xdr:rowOff>
    </xdr:from>
    <xdr:to>
      <xdr:col>36</xdr:col>
      <xdr:colOff>165100</xdr:colOff>
      <xdr:row>76</xdr:row>
      <xdr:rowOff>56083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72610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128417</xdr:rowOff>
    </xdr:from>
    <xdr:to>
      <xdr:col>55</xdr:col>
      <xdr:colOff>0</xdr:colOff>
      <xdr:row>94</xdr:row>
      <xdr:rowOff>60947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073267"/>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128417</xdr:rowOff>
    </xdr:from>
    <xdr:to>
      <xdr:col>50</xdr:col>
      <xdr:colOff>114300</xdr:colOff>
      <xdr:row>95</xdr:row>
      <xdr:rowOff>53299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073267"/>
          <a:ext cx="889000" cy="26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53299</xdr:rowOff>
    </xdr:from>
    <xdr:to>
      <xdr:col>45</xdr:col>
      <xdr:colOff>177800</xdr:colOff>
      <xdr:row>95</xdr:row>
      <xdr:rowOff>107034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341049"/>
          <a:ext cx="8890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7648</xdr:rowOff>
    </xdr:from>
    <xdr:to>
      <xdr:col>41</xdr:col>
      <xdr:colOff>50800</xdr:colOff>
      <xdr:row>95</xdr:row>
      <xdr:rowOff>107034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123948"/>
          <a:ext cx="889000" cy="2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10147</xdr:rowOff>
    </xdr:from>
    <xdr:to>
      <xdr:col>55</xdr:col>
      <xdr:colOff>50800</xdr:colOff>
      <xdr:row>94</xdr:row>
      <xdr:rowOff>111747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1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33024</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59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77617</xdr:rowOff>
    </xdr:from>
    <xdr:to>
      <xdr:col>50</xdr:col>
      <xdr:colOff>165100</xdr:colOff>
      <xdr:row>94</xdr:row>
      <xdr:rowOff>7767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0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24294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7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2499</xdr:rowOff>
    </xdr:from>
    <xdr:to>
      <xdr:col>46</xdr:col>
      <xdr:colOff>38100</xdr:colOff>
      <xdr:row>95</xdr:row>
      <xdr:rowOff>104099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2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120626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06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56234</xdr:rowOff>
    </xdr:from>
    <xdr:to>
      <xdr:col>41</xdr:col>
      <xdr:colOff>101600</xdr:colOff>
      <xdr:row>95</xdr:row>
      <xdr:rowOff>157834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2911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128298</xdr:rowOff>
    </xdr:from>
    <xdr:to>
      <xdr:col>36</xdr:col>
      <xdr:colOff>165100</xdr:colOff>
      <xdr:row>94</xdr:row>
      <xdr:rowOff>58448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0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74975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84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2723</xdr:rowOff>
    </xdr:from>
    <xdr:to>
      <xdr:col>85</xdr:col>
      <xdr:colOff>127000</xdr:colOff>
      <xdr:row>36</xdr:row>
      <xdr:rowOff>88295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03473"/>
          <a:ext cx="838200" cy="2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88295</xdr:rowOff>
    </xdr:from>
    <xdr:to>
      <xdr:col>81</xdr:col>
      <xdr:colOff>50800</xdr:colOff>
      <xdr:row>36</xdr:row>
      <xdr:rowOff>148166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6049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148166</xdr:rowOff>
    </xdr:from>
    <xdr:to>
      <xdr:col>76</xdr:col>
      <xdr:colOff>114300</xdr:colOff>
      <xdr:row>37</xdr:row>
      <xdr:rowOff>5062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2036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159603</xdr:rowOff>
    </xdr:from>
    <xdr:to>
      <xdr:col>71</xdr:col>
      <xdr:colOff>177800</xdr:colOff>
      <xdr:row>37</xdr:row>
      <xdr:rowOff>5062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31803"/>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123373</xdr:rowOff>
    </xdr:from>
    <xdr:to>
      <xdr:col>85</xdr:col>
      <xdr:colOff>177800</xdr:colOff>
      <xdr:row>35</xdr:row>
      <xdr:rowOff>53523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146250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37495</xdr:rowOff>
    </xdr:from>
    <xdr:to>
      <xdr:col>81</xdr:col>
      <xdr:colOff>101600</xdr:colOff>
      <xdr:row>36</xdr:row>
      <xdr:rowOff>139095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155622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97366</xdr:rowOff>
    </xdr:from>
    <xdr:to>
      <xdr:col>76</xdr:col>
      <xdr:colOff>165100</xdr:colOff>
      <xdr:row>37</xdr:row>
      <xdr:rowOff>27516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44043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125712</xdr:rowOff>
    </xdr:from>
    <xdr:to>
      <xdr:col>72</xdr:col>
      <xdr:colOff>38100</xdr:colOff>
      <xdr:row>37</xdr:row>
      <xdr:rowOff>55862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72389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108803</xdr:rowOff>
    </xdr:from>
    <xdr:to>
      <xdr:col>67</xdr:col>
      <xdr:colOff>101600</xdr:colOff>
      <xdr:row>37</xdr:row>
      <xdr:rowOff>38953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55480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109617</xdr:rowOff>
    </xdr:from>
    <xdr:to>
      <xdr:col>85</xdr:col>
      <xdr:colOff>127000</xdr:colOff>
      <xdr:row>54</xdr:row>
      <xdr:rowOff>22520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025017"/>
          <a:ext cx="838200" cy="2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22520</xdr:rowOff>
    </xdr:from>
    <xdr:to>
      <xdr:col>81</xdr:col>
      <xdr:colOff>50800</xdr:colOff>
      <xdr:row>57</xdr:row>
      <xdr:rowOff>14374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280820"/>
          <a:ext cx="889000" cy="5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14374</xdr:rowOff>
    </xdr:from>
    <xdr:to>
      <xdr:col>76</xdr:col>
      <xdr:colOff>114300</xdr:colOff>
      <xdr:row>57</xdr:row>
      <xdr:rowOff>146551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87024"/>
          <a:ext cx="889000" cy="1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15372</xdr:rowOff>
    </xdr:from>
    <xdr:to>
      <xdr:col>71</xdr:col>
      <xdr:colOff>177800</xdr:colOff>
      <xdr:row>57</xdr:row>
      <xdr:rowOff>146551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88022"/>
          <a:ext cx="889000" cy="1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58817</xdr:rowOff>
    </xdr:from>
    <xdr:to>
      <xdr:col>85</xdr:col>
      <xdr:colOff>177800</xdr:colOff>
      <xdr:row>52</xdr:row>
      <xdr:rowOff>160417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81694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82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143170</xdr:rowOff>
    </xdr:from>
    <xdr:to>
      <xdr:col>81</xdr:col>
      <xdr:colOff>101600</xdr:colOff>
      <xdr:row>54</xdr:row>
      <xdr:rowOff>73320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89847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0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135024</xdr:rowOff>
    </xdr:from>
    <xdr:to>
      <xdr:col>76</xdr:col>
      <xdr:colOff>165100</xdr:colOff>
      <xdr:row>57</xdr:row>
      <xdr:rowOff>65174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81701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1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95751</xdr:rowOff>
    </xdr:from>
    <xdr:to>
      <xdr:col>72</xdr:col>
      <xdr:colOff>38100</xdr:colOff>
      <xdr:row>58</xdr:row>
      <xdr:rowOff>25901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17028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136022</xdr:rowOff>
    </xdr:from>
    <xdr:to>
      <xdr:col>67</xdr:col>
      <xdr:colOff>101600</xdr:colOff>
      <xdr:row>57</xdr:row>
      <xdr:rowOff>66172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82699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84961</xdr:rowOff>
    </xdr:from>
    <xdr:to>
      <xdr:col>85</xdr:col>
      <xdr:colOff>127000</xdr:colOff>
      <xdr:row>79</xdr:row>
      <xdr:rowOff>88716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29511"/>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84961</xdr:rowOff>
    </xdr:from>
    <xdr:to>
      <xdr:col>81</xdr:col>
      <xdr:colOff>50800</xdr:colOff>
      <xdr:row>79</xdr:row>
      <xdr:rowOff>97788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29511"/>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97788</xdr:rowOff>
    </xdr:from>
    <xdr:to>
      <xdr:col>76</xdr:col>
      <xdr:colOff>114300</xdr:colOff>
      <xdr:row>79</xdr:row>
      <xdr:rowOff>98258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233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98258</xdr:rowOff>
    </xdr:from>
    <xdr:to>
      <xdr:col>71</xdr:col>
      <xdr:colOff>177800</xdr:colOff>
      <xdr:row>79</xdr:row>
      <xdr:rowOff>98275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4280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37916</xdr:rowOff>
    </xdr:from>
    <xdr:to>
      <xdr:col>85</xdr:col>
      <xdr:colOff>177800</xdr:colOff>
      <xdr:row>79</xdr:row>
      <xdr:rowOff>139516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34161</xdr:rowOff>
    </xdr:from>
    <xdr:to>
      <xdr:col>81</xdr:col>
      <xdr:colOff>101600</xdr:colOff>
      <xdr:row>79</xdr:row>
      <xdr:rowOff>135761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126888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46988</xdr:rowOff>
    </xdr:from>
    <xdr:to>
      <xdr:col>76</xdr:col>
      <xdr:colOff>165100</xdr:colOff>
      <xdr:row>79</xdr:row>
      <xdr:rowOff>148588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139715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8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47458</xdr:rowOff>
    </xdr:from>
    <xdr:to>
      <xdr:col>72</xdr:col>
      <xdr:colOff>38100</xdr:colOff>
      <xdr:row>79</xdr:row>
      <xdr:rowOff>149058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140185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8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47475</xdr:rowOff>
    </xdr:from>
    <xdr:to>
      <xdr:col>67</xdr:col>
      <xdr:colOff>101600</xdr:colOff>
      <xdr:row>79</xdr:row>
      <xdr:rowOff>149075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140202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8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103736</xdr:rowOff>
    </xdr:from>
    <xdr:to>
      <xdr:col>85</xdr:col>
      <xdr:colOff>127000</xdr:colOff>
      <xdr:row>95</xdr:row>
      <xdr:rowOff>151368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391486"/>
          <a:ext cx="8382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19873</xdr:rowOff>
    </xdr:from>
    <xdr:to>
      <xdr:col>81</xdr:col>
      <xdr:colOff>50800</xdr:colOff>
      <xdr:row>95</xdr:row>
      <xdr:rowOff>103736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307623"/>
          <a:ext cx="889000" cy="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19873</xdr:rowOff>
    </xdr:from>
    <xdr:to>
      <xdr:col>76</xdr:col>
      <xdr:colOff>114300</xdr:colOff>
      <xdr:row>95</xdr:row>
      <xdr:rowOff>22423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07623"/>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22423</xdr:rowOff>
    </xdr:from>
    <xdr:to>
      <xdr:col>71</xdr:col>
      <xdr:colOff>177800</xdr:colOff>
      <xdr:row>95</xdr:row>
      <xdr:rowOff>40534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10173"/>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100568</xdr:rowOff>
    </xdr:from>
    <xdr:to>
      <xdr:col>85</xdr:col>
      <xdr:colOff>177800</xdr:colOff>
      <xdr:row>96</xdr:row>
      <xdr:rowOff>30718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78995</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6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52936</xdr:rowOff>
    </xdr:from>
    <xdr:to>
      <xdr:col>81</xdr:col>
      <xdr:colOff>101600</xdr:colOff>
      <xdr:row>95</xdr:row>
      <xdr:rowOff>154536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171063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140523</xdr:rowOff>
    </xdr:from>
    <xdr:to>
      <xdr:col>76</xdr:col>
      <xdr:colOff>165100</xdr:colOff>
      <xdr:row>95</xdr:row>
      <xdr:rowOff>70673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87200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143073</xdr:rowOff>
    </xdr:from>
    <xdr:to>
      <xdr:col>72</xdr:col>
      <xdr:colOff>38100</xdr:colOff>
      <xdr:row>95</xdr:row>
      <xdr:rowOff>73223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89750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161184</xdr:rowOff>
    </xdr:from>
    <xdr:to>
      <xdr:col>67</xdr:col>
      <xdr:colOff>101600</xdr:colOff>
      <xdr:row>95</xdr:row>
      <xdr:rowOff>91334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107861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へ増加した要因は、八橋斎苑建設事業（Ｒ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へ増加した要因は、道の駅したら建設事業（Ｒ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までの継続事業）を実施したことが考えられる。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へ増加した要因は、つぐ高原グリーンパーク施設修繕工事を実施したことが考えれれる。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へ増加した要因は、防災行政無線（移動系）デジタル工事を実施したことが考えられる。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へ増加した要因は、奥三河郷土館建設事業（Ｒ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財政調整基金残高について、利子積立を実施したことにより、若干の増額となった。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実質単年度収支について、実質収支額が減少したことにより減少した。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全会計において黒字であり、連結実質赤字比率はない。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6778836</v>
      </c>
      <c r="BO4" s="393"/>
      <c r="BP4" s="393"/>
      <c r="BQ4" s="393"/>
      <c r="BR4" s="393"/>
      <c r="BS4" s="393"/>
      <c r="BT4" s="393"/>
      <c r="BU4" s="394"/>
      <c r="BV4" s="392">
        <v>6412412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6683375</v>
      </c>
      <c r="BO5" s="430"/>
      <c r="BP5" s="430"/>
      <c r="BQ5" s="430"/>
      <c r="BR5" s="430"/>
      <c r="BS5" s="430"/>
      <c r="BT5" s="430"/>
      <c r="BU5" s="431"/>
      <c r="BV5" s="429">
        <v>6253838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81.7</v>
      </c>
      <c r="CU5" s="427"/>
      <c r="CV5" s="427"/>
      <c r="CW5" s="427"/>
      <c r="CX5" s="427"/>
      <c r="CY5" s="427"/>
      <c r="CZ5" s="427"/>
      <c r="DA5" s="428"/>
      <c r="DB5" s="426">
        <v>86.2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95461</v>
      </c>
      <c r="BO6" s="430"/>
      <c r="BP6" s="430"/>
      <c r="BQ6" s="430"/>
      <c r="BR6" s="430"/>
      <c r="BS6" s="430"/>
      <c r="BT6" s="430"/>
      <c r="BU6" s="431"/>
      <c r="BV6" s="429">
        <v>158574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84.2</v>
      </c>
      <c r="CU6" s="467"/>
      <c r="CV6" s="467"/>
      <c r="CW6" s="467"/>
      <c r="CX6" s="467"/>
      <c r="CY6" s="467"/>
      <c r="CZ6" s="467"/>
      <c r="DA6" s="468"/>
      <c r="DB6" s="466">
        <v>89.7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46273</v>
      </c>
      <c r="BO7" s="430"/>
      <c r="BP7" s="430"/>
      <c r="BQ7" s="430"/>
      <c r="BR7" s="430"/>
      <c r="BS7" s="430"/>
      <c r="BT7" s="430"/>
      <c r="BU7" s="431"/>
      <c r="BV7" s="429">
        <v>78201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3053548</v>
      </c>
      <c r="CU7" s="430"/>
      <c r="CV7" s="430"/>
      <c r="CW7" s="430"/>
      <c r="CX7" s="430"/>
      <c r="CY7" s="430"/>
      <c r="CZ7" s="430"/>
      <c r="DA7" s="431"/>
      <c r="DB7" s="429">
        <v>3145863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49188</v>
      </c>
      <c r="BO8" s="430"/>
      <c r="BP8" s="430"/>
      <c r="BQ8" s="430"/>
      <c r="BR8" s="430"/>
      <c r="BS8" s="430"/>
      <c r="BT8" s="430"/>
      <c r="BU8" s="431"/>
      <c r="BV8" s="429">
        <v>80373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5074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-31185</v>
      </c>
      <c r="BO9" s="430"/>
      <c r="BP9" s="430"/>
      <c r="BQ9" s="430"/>
      <c r="BR9" s="430"/>
      <c r="BS9" s="430"/>
      <c r="BT9" s="430"/>
      <c r="BU9" s="431"/>
      <c r="BV9" s="429">
        <v>52653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14.3</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5769</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1847</v>
      </c>
      <c r="BO10" s="430"/>
      <c r="BP10" s="430"/>
      <c r="BQ10" s="430"/>
      <c r="BR10" s="430"/>
      <c r="BS10" s="430"/>
      <c r="BT10" s="430"/>
      <c r="BU10" s="431"/>
      <c r="BV10" s="429">
        <v>2814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4727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4701</v>
      </c>
      <c r="S13" s="514"/>
      <c r="T13" s="514"/>
      <c r="U13" s="514"/>
      <c r="V13" s="515"/>
      <c r="W13" s="445" t="s">
        <v>138</v>
      </c>
      <c r="X13" s="446"/>
      <c r="Y13" s="446"/>
      <c r="Z13" s="446"/>
      <c r="AA13" s="446"/>
      <c r="AB13" s="436"/>
      <c r="AC13" s="480">
        <v>538</v>
      </c>
      <c r="AD13" s="481"/>
      <c r="AE13" s="481"/>
      <c r="AF13" s="481"/>
      <c r="AG13" s="523"/>
      <c r="AH13" s="480">
        <v>593</v>
      </c>
      <c r="AI13" s="481"/>
      <c r="AJ13" s="481"/>
      <c r="AK13" s="481"/>
      <c r="AL13" s="482"/>
      <c r="AM13" s="458" t="s">
        <v>139</v>
      </c>
      <c r="AN13" s="459"/>
      <c r="AO13" s="459"/>
      <c r="AP13" s="459"/>
      <c r="AQ13" s="459"/>
      <c r="AR13" s="459"/>
      <c r="AS13" s="459"/>
      <c r="AT13" s="460"/>
      <c r="AU13" s="461" t="s">
        <v>120</v>
      </c>
      <c r="AV13" s="462"/>
      <c r="AW13" s="462"/>
      <c r="AX13" s="462"/>
      <c r="AY13" s="463" t="s">
        <v>140</v>
      </c>
      <c r="AZ13" s="464"/>
      <c r="BA13" s="464"/>
      <c r="BB13" s="464"/>
      <c r="BC13" s="464"/>
      <c r="BD13" s="464"/>
      <c r="BE13" s="464"/>
      <c r="BF13" s="464"/>
      <c r="BG13" s="464"/>
      <c r="BH13" s="464"/>
      <c r="BI13" s="464"/>
      <c r="BJ13" s="464"/>
      <c r="BK13" s="464"/>
      <c r="BL13" s="464"/>
      <c r="BM13" s="465"/>
      <c r="BN13" s="429">
        <v>-29338</v>
      </c>
      <c r="BO13" s="430"/>
      <c r="BP13" s="430"/>
      <c r="BQ13" s="430"/>
      <c r="BR13" s="430"/>
      <c r="BS13" s="430"/>
      <c r="BT13" s="430"/>
      <c r="BU13" s="431"/>
      <c r="BV13" s="429">
        <v>55467</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6.7</v>
      </c>
      <c r="CU13" s="427"/>
      <c r="CV13" s="427"/>
      <c r="CW13" s="427"/>
      <c r="CX13" s="427"/>
      <c r="CY13" s="427"/>
      <c r="CZ13" s="427"/>
      <c r="DA13" s="428"/>
      <c r="DB13" s="426">
        <v>7.7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4838</v>
      </c>
      <c r="S14" s="514"/>
      <c r="T14" s="514"/>
      <c r="U14" s="514"/>
      <c r="V14" s="515"/>
      <c r="W14" s="419"/>
      <c r="X14" s="420"/>
      <c r="Y14" s="420"/>
      <c r="Z14" s="420"/>
      <c r="AA14" s="420"/>
      <c r="AB14" s="409"/>
      <c r="AC14" s="516">
        <v>21.6</v>
      </c>
      <c r="AD14" s="517"/>
      <c r="AE14" s="517"/>
      <c r="AF14" s="517"/>
      <c r="AG14" s="518"/>
      <c r="AH14" s="516">
        <v>21.6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4805</v>
      </c>
      <c r="S15" s="514"/>
      <c r="T15" s="514"/>
      <c r="U15" s="514"/>
      <c r="V15" s="515"/>
      <c r="W15" s="445" t="s">
        <v>145</v>
      </c>
      <c r="X15" s="446"/>
      <c r="Y15" s="446"/>
      <c r="Z15" s="446"/>
      <c r="AA15" s="446"/>
      <c r="AB15" s="436"/>
      <c r="AC15" s="480">
        <v>532</v>
      </c>
      <c r="AD15" s="481"/>
      <c r="AE15" s="481"/>
      <c r="AF15" s="481"/>
      <c r="AG15" s="523"/>
      <c r="AH15" s="480">
        <v>666</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674017</v>
      </c>
      <c r="BO15" s="393"/>
      <c r="BP15" s="393"/>
      <c r="BQ15" s="393"/>
      <c r="BR15" s="393"/>
      <c r="BS15" s="393"/>
      <c r="BT15" s="393"/>
      <c r="BU15" s="394"/>
      <c r="BV15" s="392">
        <v>654604</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21.3</v>
      </c>
      <c r="AD16" s="517"/>
      <c r="AE16" s="517"/>
      <c r="AF16" s="517"/>
      <c r="AG16" s="518"/>
      <c r="AH16" s="516">
        <v>24.2</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2779950</v>
      </c>
      <c r="BO16" s="430"/>
      <c r="BP16" s="430"/>
      <c r="BQ16" s="430"/>
      <c r="BR16" s="430"/>
      <c r="BS16" s="430"/>
      <c r="BT16" s="430"/>
      <c r="BU16" s="431"/>
      <c r="BV16" s="429">
        <v>2742097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1425</v>
      </c>
      <c r="AD17" s="481"/>
      <c r="AE17" s="481"/>
      <c r="AF17" s="481"/>
      <c r="AG17" s="523"/>
      <c r="AH17" s="480">
        <v>1489</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836141</v>
      </c>
      <c r="BO17" s="430"/>
      <c r="BP17" s="430"/>
      <c r="BQ17" s="430"/>
      <c r="BR17" s="430"/>
      <c r="BS17" s="430"/>
      <c r="BT17" s="430"/>
      <c r="BU17" s="431"/>
      <c r="BV17" s="429">
        <v>819717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273.94</v>
      </c>
      <c r="M18" s="545"/>
      <c r="N18" s="545"/>
      <c r="O18" s="545"/>
      <c r="P18" s="545"/>
      <c r="Q18" s="545"/>
      <c r="R18" s="546"/>
      <c r="S18" s="546"/>
      <c r="T18" s="546"/>
      <c r="U18" s="546"/>
      <c r="V18" s="547"/>
      <c r="W18" s="447"/>
      <c r="X18" s="448"/>
      <c r="Y18" s="448"/>
      <c r="Z18" s="448"/>
      <c r="AA18" s="448"/>
      <c r="AB18" s="439"/>
      <c r="AC18" s="548">
        <v>57.1</v>
      </c>
      <c r="AD18" s="549"/>
      <c r="AE18" s="549"/>
      <c r="AF18" s="549"/>
      <c r="AG18" s="550"/>
      <c r="AH18" s="548">
        <v>54.2</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2526347</v>
      </c>
      <c r="BO18" s="430"/>
      <c r="BP18" s="430"/>
      <c r="BQ18" s="430"/>
      <c r="BR18" s="430"/>
      <c r="BS18" s="430"/>
      <c r="BT18" s="430"/>
      <c r="BU18" s="431"/>
      <c r="BV18" s="429">
        <v>2734571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19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3632460</v>
      </c>
      <c r="BO19" s="430"/>
      <c r="BP19" s="430"/>
      <c r="BQ19" s="430"/>
      <c r="BR19" s="430"/>
      <c r="BS19" s="430"/>
      <c r="BT19" s="430"/>
      <c r="BU19" s="431"/>
      <c r="BV19" s="429">
        <v>3884517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2015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5825282</v>
      </c>
      <c r="BO23" s="430"/>
      <c r="BP23" s="430"/>
      <c r="BQ23" s="430"/>
      <c r="BR23" s="430"/>
      <c r="BS23" s="430"/>
      <c r="BT23" s="430"/>
      <c r="BU23" s="431"/>
      <c r="BV23" s="429">
        <v>5115634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6750</v>
      </c>
      <c r="R24" s="481"/>
      <c r="S24" s="481"/>
      <c r="T24" s="481"/>
      <c r="U24" s="481"/>
      <c r="V24" s="523"/>
      <c r="W24" s="582"/>
      <c r="X24" s="570"/>
      <c r="Y24" s="571"/>
      <c r="Z24" s="479" t="s">
        <v>169</v>
      </c>
      <c r="AA24" s="459"/>
      <c r="AB24" s="459"/>
      <c r="AC24" s="459"/>
      <c r="AD24" s="459"/>
      <c r="AE24" s="459"/>
      <c r="AF24" s="459"/>
      <c r="AG24" s="460"/>
      <c r="AH24" s="480">
        <v>98</v>
      </c>
      <c r="AI24" s="481"/>
      <c r="AJ24" s="481"/>
      <c r="AK24" s="481"/>
      <c r="AL24" s="523"/>
      <c r="AM24" s="480">
        <v>289884</v>
      </c>
      <c r="AN24" s="481"/>
      <c r="AO24" s="481"/>
      <c r="AP24" s="481"/>
      <c r="AQ24" s="481"/>
      <c r="AR24" s="523"/>
      <c r="AS24" s="480">
        <v>2958</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5289033</v>
      </c>
      <c r="BO24" s="430"/>
      <c r="BP24" s="430"/>
      <c r="BQ24" s="430"/>
      <c r="BR24" s="430"/>
      <c r="BS24" s="430"/>
      <c r="BT24" s="430"/>
      <c r="BU24" s="431"/>
      <c r="BV24" s="429">
        <v>4423845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5620</v>
      </c>
      <c r="R25" s="481"/>
      <c r="S25" s="481"/>
      <c r="T25" s="481"/>
      <c r="U25" s="481"/>
      <c r="V25" s="523"/>
      <c r="W25" s="582"/>
      <c r="X25" s="570"/>
      <c r="Y25" s="571"/>
      <c r="Z25" s="479" t="s">
        <v>172</v>
      </c>
      <c r="AA25" s="459"/>
      <c r="AB25" s="459"/>
      <c r="AC25" s="459"/>
      <c r="AD25" s="459"/>
      <c r="AE25" s="459"/>
      <c r="AF25" s="459"/>
      <c r="AG25" s="460"/>
      <c r="AH25" s="480" t="s">
        <v>173</v>
      </c>
      <c r="AI25" s="481"/>
      <c r="AJ25" s="481"/>
      <c r="AK25" s="481"/>
      <c r="AL25" s="523"/>
      <c r="AM25" s="480" t="s">
        <v>128</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t="s">
        <v>128</v>
      </c>
      <c r="BO25" s="393"/>
      <c r="BP25" s="393"/>
      <c r="BQ25" s="393"/>
      <c r="BR25" s="393"/>
      <c r="BS25" s="393"/>
      <c r="BT25" s="393"/>
      <c r="BU25" s="394"/>
      <c r="BV25" s="392" t="s">
        <v>128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5170</v>
      </c>
      <c r="R26" s="481"/>
      <c r="S26" s="481"/>
      <c r="T26" s="481"/>
      <c r="U26" s="481"/>
      <c r="V26" s="523"/>
      <c r="W26" s="582"/>
      <c r="X26" s="570"/>
      <c r="Y26" s="571"/>
      <c r="Z26" s="479" t="s">
        <v>177</v>
      </c>
      <c r="AA26" s="592"/>
      <c r="AB26" s="592"/>
      <c r="AC26" s="592"/>
      <c r="AD26" s="592"/>
      <c r="AE26" s="592"/>
      <c r="AF26" s="592"/>
      <c r="AG26" s="593"/>
      <c r="AH26" s="480">
        <v>13</v>
      </c>
      <c r="AI26" s="481"/>
      <c r="AJ26" s="481"/>
      <c r="AK26" s="481"/>
      <c r="AL26" s="523"/>
      <c r="AM26" s="480">
        <v>25324</v>
      </c>
      <c r="AN26" s="481"/>
      <c r="AO26" s="481"/>
      <c r="AP26" s="481"/>
      <c r="AQ26" s="481"/>
      <c r="AR26" s="523"/>
      <c r="AS26" s="480">
        <v>1948</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2850</v>
      </c>
      <c r="R27" s="481"/>
      <c r="S27" s="481"/>
      <c r="T27" s="481"/>
      <c r="U27" s="481"/>
      <c r="V27" s="523"/>
      <c r="W27" s="582"/>
      <c r="X27" s="570"/>
      <c r="Y27" s="571"/>
      <c r="Z27" s="479" t="s">
        <v>180</v>
      </c>
      <c r="AA27" s="459"/>
      <c r="AB27" s="459"/>
      <c r="AC27" s="459"/>
      <c r="AD27" s="459"/>
      <c r="AE27" s="459"/>
      <c r="AF27" s="459"/>
      <c r="AG27" s="460"/>
      <c r="AH27" s="480" t="s">
        <v>181</v>
      </c>
      <c r="AI27" s="481"/>
      <c r="AJ27" s="481"/>
      <c r="AK27" s="481"/>
      <c r="AL27" s="523"/>
      <c r="AM27" s="480" t="s">
        <v>128</v>
      </c>
      <c r="AN27" s="481"/>
      <c r="AO27" s="481"/>
      <c r="AP27" s="481"/>
      <c r="AQ27" s="481"/>
      <c r="AR27" s="523"/>
      <c r="AS27" s="480" t="s">
        <v>174</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10000</v>
      </c>
      <c r="BO27" s="606"/>
      <c r="BP27" s="606"/>
      <c r="BQ27" s="606"/>
      <c r="BR27" s="606"/>
      <c r="BS27" s="606"/>
      <c r="BT27" s="606"/>
      <c r="BU27" s="607"/>
      <c r="BV27" s="605">
        <v>10000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2150</v>
      </c>
      <c r="R28" s="481"/>
      <c r="S28" s="481"/>
      <c r="T28" s="481"/>
      <c r="U28" s="481"/>
      <c r="V28" s="523"/>
      <c r="W28" s="582"/>
      <c r="X28" s="570"/>
      <c r="Y28" s="571"/>
      <c r="Z28" s="479" t="s">
        <v>184</v>
      </c>
      <c r="AA28" s="459"/>
      <c r="AB28" s="459"/>
      <c r="AC28" s="459"/>
      <c r="AD28" s="459"/>
      <c r="AE28" s="459"/>
      <c r="AF28" s="459"/>
      <c r="AG28" s="460"/>
      <c r="AH28" s="480" t="s">
        <v>174</v>
      </c>
      <c r="AI28" s="481"/>
      <c r="AJ28" s="481"/>
      <c r="AK28" s="481"/>
      <c r="AL28" s="523"/>
      <c r="AM28" s="480" t="s">
        <v>128</v>
      </c>
      <c r="AN28" s="481"/>
      <c r="AO28" s="481"/>
      <c r="AP28" s="481"/>
      <c r="AQ28" s="481"/>
      <c r="AR28" s="523"/>
      <c r="AS28" s="480" t="s">
        <v>174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2542241</v>
      </c>
      <c r="BO28" s="393"/>
      <c r="BP28" s="393"/>
      <c r="BQ28" s="393"/>
      <c r="BR28" s="393"/>
      <c r="BS28" s="393"/>
      <c r="BT28" s="393"/>
      <c r="BU28" s="394"/>
      <c r="BV28" s="392">
        <v>2540394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10</v>
      </c>
      <c r="M29" s="481"/>
      <c r="N29" s="481"/>
      <c r="O29" s="481"/>
      <c r="P29" s="523"/>
      <c r="Q29" s="480">
        <v>1950</v>
      </c>
      <c r="R29" s="481"/>
      <c r="S29" s="481"/>
      <c r="T29" s="481"/>
      <c r="U29" s="481"/>
      <c r="V29" s="523"/>
      <c r="W29" s="583"/>
      <c r="X29" s="584"/>
      <c r="Y29" s="585"/>
      <c r="Z29" s="479" t="s">
        <v>187</v>
      </c>
      <c r="AA29" s="459"/>
      <c r="AB29" s="459"/>
      <c r="AC29" s="459"/>
      <c r="AD29" s="459"/>
      <c r="AE29" s="459"/>
      <c r="AF29" s="459"/>
      <c r="AG29" s="460"/>
      <c r="AH29" s="480">
        <v>98</v>
      </c>
      <c r="AI29" s="481"/>
      <c r="AJ29" s="481"/>
      <c r="AK29" s="481"/>
      <c r="AL29" s="523"/>
      <c r="AM29" s="480">
        <v>289884</v>
      </c>
      <c r="AN29" s="481"/>
      <c r="AO29" s="481"/>
      <c r="AP29" s="481"/>
      <c r="AQ29" s="481"/>
      <c r="AR29" s="523"/>
      <c r="AS29" s="480">
        <v>2958</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518902</v>
      </c>
      <c r="BO29" s="430"/>
      <c r="BP29" s="430"/>
      <c r="BQ29" s="430"/>
      <c r="BR29" s="430"/>
      <c r="BS29" s="430"/>
      <c r="BT29" s="430"/>
      <c r="BU29" s="431"/>
      <c r="BV29" s="429">
        <v>518542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94.6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736354</v>
      </c>
      <c r="BO30" s="606"/>
      <c r="BP30" s="606"/>
      <c r="BQ30" s="606"/>
      <c r="BR30" s="606"/>
      <c r="BS30" s="606"/>
      <c r="BT30" s="606"/>
      <c r="BU30" s="607"/>
      <c r="BV30" s="605">
        <v>800738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205</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IF('各会計、関係団体の財政状況及び健全化判断比率'!B30="","",'各会計、関係団体の財政状況及び健全化判断比率'!B30)</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愛知県市町村職員退職手当組合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町営バス特別会計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IF('各会計、関係団体の財政状況及び健全化判断比率'!B31="","",'各会計、関係団体の財政状況及び健全化判断比率'!B31)</f>
        <v>農業集落排水特別会計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愛知県後期高齢者医療広域連合（一般会計）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つぐ診療所特別会計</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IF('各会計、関係団体の財政状況及び健全化判断比率'!B32="","",'各会計、関係団体の財政状況及び健全化判断比率'!B32)</f>
        <v>公共下水道特別会計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愛知県後期高齢者医療広域連合（後期高齢者医療特別会計）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新城北設楽交通災害共済組合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北設広域事務組合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東三河広域連合（一般会計）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東三河広域連合（介護保険特別会計）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N1wlSLpeUiHbPfMllX1GBq6OoUj2mC/Ez9LrBGFozPai9IuB9ClhGYMYYdrNnMEiujL2QteD36JibI/w43B15w==" saltValue="zRVI+pP63OUnjJlGlVpO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7" zoomScaleNormal="100" zoomScaleSheetLayoutView="100" workbookViewId="0">
      <selection activeCell="W35" sqref="W35:A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1" t="s">
        <v>564</v>
      </c>
      <c r="D34" s="1211"/>
      <c r="E34" s="1212"/>
      <c r="F34" s="32">
        <v>10.210000000000001</v>
      </c>
      <c r="G34" s="33">
        <v>1.0900000000000001</v>
      </c>
      <c r="H34" s="33">
        <v>0.86</v>
      </c>
      <c r="I34" s="33">
        <v>2.5499999999999998</v>
      </c>
      <c r="J34" s="34">
        <v>1.61</v>
      </c>
      <c r="K34" s="22"/>
      <c r="L34" s="22"/>
      <c r="M34" s="22"/>
      <c r="N34" s="22"/>
      <c r="O34" s="22"/>
      <c r="P34" s="22"/>
    </row>
    <row r="35" spans="1:16" ht="39" customHeight="1" x14ac:dyDescent="0.15">
      <c r="A35" s="22"/>
      <c r="B35" s="35"/>
      <c r="C35" s="1205" t="s">
        <v>565</v>
      </c>
      <c r="D35" s="1206"/>
      <c r="E35" s="1207"/>
      <c r="F35" s="36">
        <v>0.97</v>
      </c>
      <c r="G35" s="37">
        <v>0.96</v>
      </c>
      <c r="H35" s="37">
        <v>0.61</v>
      </c>
      <c r="I35" s="37">
        <v>0.14000000000000001</v>
      </c>
      <c r="J35" s="38">
        <v>0.04</v>
      </c>
      <c r="K35" s="22"/>
      <c r="L35" s="22"/>
      <c r="M35" s="22"/>
      <c r="N35" s="22"/>
      <c r="O35" s="22"/>
      <c r="P35" s="22"/>
    </row>
    <row r="36" spans="1:16" ht="39" customHeight="1" x14ac:dyDescent="0.15">
      <c r="A36" s="22"/>
      <c r="B36" s="35"/>
      <c r="C36" s="1205" t="s">
        <v>566</v>
      </c>
      <c r="D36" s="1206"/>
      <c r="E36" s="1207"/>
      <c r="F36" s="36">
        <v>0</v>
      </c>
      <c r="G36" s="37">
        <v>0</v>
      </c>
      <c r="H36" s="37">
        <v>0</v>
      </c>
      <c r="I36" s="37">
        <v>0</v>
      </c>
      <c r="J36" s="38">
        <v>0</v>
      </c>
      <c r="K36" s="22"/>
      <c r="L36" s="22"/>
      <c r="M36" s="22"/>
      <c r="N36" s="22"/>
      <c r="O36" s="22"/>
      <c r="P36" s="22"/>
    </row>
    <row r="37" spans="1:16" ht="39" customHeight="1" x14ac:dyDescent="0.15">
      <c r="A37" s="22"/>
      <c r="B37" s="35"/>
      <c r="C37" s="1205" t="s">
        <v>567</v>
      </c>
      <c r="D37" s="1206"/>
      <c r="E37" s="1207"/>
      <c r="F37" s="36">
        <v>0</v>
      </c>
      <c r="G37" s="37">
        <v>0</v>
      </c>
      <c r="H37" s="37">
        <v>0</v>
      </c>
      <c r="I37" s="37">
        <v>0</v>
      </c>
      <c r="J37" s="38">
        <v>0</v>
      </c>
      <c r="K37" s="22"/>
      <c r="L37" s="22"/>
      <c r="M37" s="22"/>
      <c r="N37" s="22"/>
      <c r="O37" s="22"/>
      <c r="P37" s="22"/>
    </row>
    <row r="38" spans="1:16" ht="39" customHeight="1" x14ac:dyDescent="0.15">
      <c r="A38" s="22"/>
      <c r="B38" s="35"/>
      <c r="C38" s="1205" t="s">
        <v>568</v>
      </c>
      <c r="D38" s="1206"/>
      <c r="E38" s="1207"/>
      <c r="F38" s="36">
        <v>0</v>
      </c>
      <c r="G38" s="37">
        <v>0</v>
      </c>
      <c r="H38" s="37">
        <v>0</v>
      </c>
      <c r="I38" s="37">
        <v>0</v>
      </c>
      <c r="J38" s="38">
        <v>0</v>
      </c>
      <c r="K38" s="22"/>
      <c r="L38" s="22"/>
      <c r="M38" s="22"/>
      <c r="N38" s="22"/>
      <c r="O38" s="22"/>
      <c r="P38" s="22"/>
    </row>
    <row r="39" spans="1:16" ht="39" customHeight="1" x14ac:dyDescent="0.15">
      <c r="A39" s="22"/>
      <c r="B39" s="35"/>
      <c r="C39" s="1205" t="s">
        <v>569</v>
      </c>
      <c r="D39" s="1206"/>
      <c r="E39" s="1207"/>
      <c r="F39" s="36">
        <v>0</v>
      </c>
      <c r="G39" s="37">
        <v>0</v>
      </c>
      <c r="H39" s="37">
        <v>0</v>
      </c>
      <c r="I39" s="37">
        <v>0</v>
      </c>
      <c r="J39" s="38">
        <v>0</v>
      </c>
      <c r="K39" s="22"/>
      <c r="L39" s="22"/>
      <c r="M39" s="22"/>
      <c r="N39" s="22"/>
      <c r="O39" s="22"/>
      <c r="P39" s="22"/>
    </row>
    <row r="40" spans="1:16" ht="39" customHeight="1" x14ac:dyDescent="0.15">
      <c r="A40" s="22"/>
      <c r="B40" s="35"/>
      <c r="C40" s="1205" t="s">
        <v>570</v>
      </c>
      <c r="D40" s="1206"/>
      <c r="E40" s="1207"/>
      <c r="F40" s="36">
        <v>0</v>
      </c>
      <c r="G40" s="37">
        <v>0</v>
      </c>
      <c r="H40" s="37">
        <v>0</v>
      </c>
      <c r="I40" s="37">
        <v>0</v>
      </c>
      <c r="J40" s="38">
        <v>0</v>
      </c>
      <c r="K40" s="22"/>
      <c r="L40" s="22"/>
      <c r="M40" s="22"/>
      <c r="N40" s="22"/>
      <c r="O40" s="22"/>
      <c r="P40" s="22"/>
    </row>
    <row r="41" spans="1:16" ht="39" customHeight="1" x14ac:dyDescent="0.15">
      <c r="A41" s="22"/>
      <c r="B41" s="35"/>
      <c r="C41" s="1205" t="s">
        <v>571</v>
      </c>
      <c r="D41" s="1206"/>
      <c r="E41" s="1207"/>
      <c r="F41" s="36" t="s">
        <v>514</v>
      </c>
      <c r="G41" s="37">
        <v>0</v>
      </c>
      <c r="H41" s="37">
        <v>0</v>
      </c>
      <c r="I41" s="37">
        <v>0</v>
      </c>
      <c r="J41" s="38">
        <v>0</v>
      </c>
      <c r="K41" s="22"/>
      <c r="L41" s="22"/>
      <c r="M41" s="22"/>
      <c r="N41" s="22"/>
      <c r="O41" s="22"/>
      <c r="P41" s="22"/>
    </row>
    <row r="42" spans="1:16" ht="39" customHeight="1" x14ac:dyDescent="0.15">
      <c r="A42" s="22"/>
      <c r="B42" s="39"/>
      <c r="C42" s="1205" t="s">
        <v>572</v>
      </c>
      <c r="D42" s="1206"/>
      <c r="E42" s="1207"/>
      <c r="F42" s="36" t="s">
        <v>514</v>
      </c>
      <c r="G42" s="37" t="s">
        <v>514</v>
      </c>
      <c r="H42" s="37" t="s">
        <v>514</v>
      </c>
      <c r="I42" s="37" t="s">
        <v>514</v>
      </c>
      <c r="J42" s="38" t="s">
        <v>514</v>
      </c>
      <c r="K42" s="22"/>
      <c r="L42" s="22"/>
      <c r="M42" s="22"/>
      <c r="N42" s="22"/>
      <c r="O42" s="22"/>
      <c r="P42" s="22"/>
    </row>
    <row r="43" spans="1:16" ht="39" customHeight="1" thickBot="1" x14ac:dyDescent="0.2">
      <c r="A43" s="22"/>
      <c r="B43" s="40"/>
      <c r="C43" s="1208" t="s">
        <v>573</v>
      </c>
      <c r="D43" s="1209"/>
      <c r="E43" s="1210"/>
      <c r="F43" s="41">
        <v>0.41</v>
      </c>
      <c r="G43" s="42">
        <v>1.29</v>
      </c>
      <c r="H43" s="42">
        <v>1.49</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JXeVBO2E0JNsOs83DRGtdlcEoPeRdAsFtKxjCcH3HkXb3lBxfeRXlh4Z95TKL9fid9Jv4xSr+4qHqrmWkJFHQ==" saltValue="+eRdnq/BIIRoNXeVCiD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Normal="100" zoomScaleSheetLayoutView="55" workbookViewId="0">
      <selection activeCell="A40" sqref="A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708</v>
      </c>
      <c r="L45" s="60">
        <v>705</v>
      </c>
      <c r="M45" s="60">
        <v>686</v>
      </c>
      <c r="N45" s="60">
        <v>582</v>
      </c>
      <c r="O45" s="61">
        <v>520</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514</v>
      </c>
      <c r="L46" s="64" t="s">
        <v>514</v>
      </c>
      <c r="M46" s="64" t="s">
        <v>514</v>
      </c>
      <c r="N46" s="64" t="s">
        <v>514</v>
      </c>
      <c r="O46" s="65" t="s">
        <v>514</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514</v>
      </c>
      <c r="L47" s="64" t="s">
        <v>514</v>
      </c>
      <c r="M47" s="64" t="s">
        <v>514</v>
      </c>
      <c r="N47" s="64" t="s">
        <v>514</v>
      </c>
      <c r="O47" s="65" t="s">
        <v>514</v>
      </c>
      <c r="P47" s="48"/>
      <c r="Q47" s="48"/>
      <c r="R47" s="48"/>
      <c r="S47" s="48"/>
      <c r="T47" s="48"/>
      <c r="U47" s="48"/>
    </row>
    <row r="48" spans="1:21" ht="30.75" customHeight="1" x14ac:dyDescent="0.15">
      <c r="A48" s="48"/>
      <c r="B48" s="1215"/>
      <c r="C48" s="1216"/>
      <c r="D48" s="62"/>
      <c r="E48" s="1221" t="s">
        <v>15</v>
      </c>
      <c r="F48" s="1221"/>
      <c r="G48" s="1221"/>
      <c r="H48" s="1221"/>
      <c r="I48" s="1221"/>
      <c r="J48" s="1222"/>
      <c r="K48" s="63">
        <v>78</v>
      </c>
      <c r="L48" s="64">
        <v>76</v>
      </c>
      <c r="M48" s="64">
        <v>96</v>
      </c>
      <c r="N48" s="64">
        <v>95</v>
      </c>
      <c r="O48" s="65">
        <v>90</v>
      </c>
      <c r="P48" s="48"/>
      <c r="Q48" s="48"/>
      <c r="R48" s="48"/>
      <c r="S48" s="48"/>
      <c r="T48" s="48"/>
      <c r="U48" s="48"/>
    </row>
    <row r="49" spans="1:21" ht="30.75" customHeight="1" x14ac:dyDescent="0.15">
      <c r="A49" s="48"/>
      <c r="B49" s="1215"/>
      <c r="C49" s="1216"/>
      <c r="D49" s="62"/>
      <c r="E49" s="1221" t="s">
        <v>16</v>
      </c>
      <c r="F49" s="1221"/>
      <c r="G49" s="1221"/>
      <c r="H49" s="1221"/>
      <c r="I49" s="1221"/>
      <c r="J49" s="1222"/>
      <c r="K49" s="63" t="s">
        <v>514</v>
      </c>
      <c r="L49" s="64" t="s">
        <v>514</v>
      </c>
      <c r="M49" s="64" t="s">
        <v>514</v>
      </c>
      <c r="N49" s="64" t="s">
        <v>514</v>
      </c>
      <c r="O49" s="65" t="s">
        <v>514</v>
      </c>
      <c r="P49" s="48"/>
      <c r="Q49" s="48"/>
      <c r="R49" s="48"/>
      <c r="S49" s="48"/>
      <c r="T49" s="48"/>
      <c r="U49" s="48"/>
    </row>
    <row r="50" spans="1:21" ht="30.75" customHeight="1" x14ac:dyDescent="0.15">
      <c r="A50" s="48"/>
      <c r="B50" s="1215"/>
      <c r="C50" s="1216"/>
      <c r="D50" s="62"/>
      <c r="E50" s="1221" t="s">
        <v>17</v>
      </c>
      <c r="F50" s="1221"/>
      <c r="G50" s="1221"/>
      <c r="H50" s="1221"/>
      <c r="I50" s="1221"/>
      <c r="J50" s="1222"/>
      <c r="K50" s="63" t="s">
        <v>514</v>
      </c>
      <c r="L50" s="64" t="s">
        <v>514</v>
      </c>
      <c r="M50" s="64" t="s">
        <v>514</v>
      </c>
      <c r="N50" s="64" t="s">
        <v>514</v>
      </c>
      <c r="O50" s="65" t="s">
        <v>514</v>
      </c>
      <c r="P50" s="48"/>
      <c r="Q50" s="48"/>
      <c r="R50" s="48"/>
      <c r="S50" s="48"/>
      <c r="T50" s="48"/>
      <c r="U50" s="48"/>
    </row>
    <row r="51" spans="1:21" ht="30.75" customHeight="1" x14ac:dyDescent="0.15">
      <c r="A51" s="48"/>
      <c r="B51" s="1217"/>
      <c r="C51" s="1218"/>
      <c r="D51" s="66"/>
      <c r="E51" s="1221" t="s">
        <v>18</v>
      </c>
      <c r="F51" s="1221"/>
      <c r="G51" s="1221"/>
      <c r="H51" s="1221"/>
      <c r="I51" s="1221"/>
      <c r="J51" s="1222"/>
      <c r="K51" s="63">
        <v>0</v>
      </c>
      <c r="L51" s="64">
        <v>0</v>
      </c>
      <c r="M51" s="64">
        <v>0</v>
      </c>
      <c r="N51" s="64">
        <v>0</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478</v>
      </c>
      <c r="L52" s="64">
        <v>556</v>
      </c>
      <c r="M52" s="64">
        <v>563</v>
      </c>
      <c r="N52" s="64">
        <v>497</v>
      </c>
      <c r="O52" s="65">
        <v>470</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308</v>
      </c>
      <c r="L53" s="69">
        <v>225</v>
      </c>
      <c r="M53" s="69">
        <v>219</v>
      </c>
      <c r="N53" s="69">
        <v>180</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595</v>
      </c>
      <c r="L57" s="84" t="s">
        <v>595</v>
      </c>
      <c r="M57" s="84" t="s">
        <v>595</v>
      </c>
      <c r="N57" s="84" t="s">
        <v>595</v>
      </c>
      <c r="O57" s="85" t="s">
        <v>595</v>
      </c>
    </row>
    <row r="58" spans="1:21" ht="31.5" customHeight="1" thickBot="1" x14ac:dyDescent="0.2">
      <c r="B58" s="1231"/>
      <c r="C58" s="1232"/>
      <c r="D58" s="1236" t="s">
        <v>27</v>
      </c>
      <c r="E58" s="1237"/>
      <c r="F58" s="1237"/>
      <c r="G58" s="1237"/>
      <c r="H58" s="1237"/>
      <c r="I58" s="1237"/>
      <c r="J58" s="1238"/>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FAmB5lsa5uEKSkF+rsmsGk02dWeJe/q4Hyza9VUZyYCHvA68W0sNqCh1G7Koa6APFKdVLKP+3WxuN8phxKSMg==" saltValue="U5YMIFpPmkFTIF0/pMG6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9" t="s">
        <v>30</v>
      </c>
      <c r="C41" s="1240"/>
      <c r="D41" s="102"/>
      <c r="E41" s="1245" t="s">
        <v>31</v>
      </c>
      <c r="F41" s="1245"/>
      <c r="G41" s="1245"/>
      <c r="H41" s="1246"/>
      <c r="I41" s="103">
        <v>5452</v>
      </c>
      <c r="J41" s="104">
        <v>5154</v>
      </c>
      <c r="K41" s="104">
        <v>5032</v>
      </c>
      <c r="L41" s="104">
        <v>5116</v>
      </c>
      <c r="M41" s="105">
        <v>5825</v>
      </c>
    </row>
    <row r="42" spans="2:13" ht="27.75" customHeight="1" x14ac:dyDescent="0.15">
      <c r="B42" s="1241"/>
      <c r="C42" s="1242"/>
      <c r="D42" s="106"/>
      <c r="E42" s="1247" t="s">
        <v>32</v>
      </c>
      <c r="F42" s="1247"/>
      <c r="G42" s="1247"/>
      <c r="H42" s="1248"/>
      <c r="I42" s="107" t="s">
        <v>514</v>
      </c>
      <c r="J42" s="108" t="s">
        <v>514</v>
      </c>
      <c r="K42" s="108" t="s">
        <v>514</v>
      </c>
      <c r="L42" s="108" t="s">
        <v>514</v>
      </c>
      <c r="M42" s="109" t="s">
        <v>514</v>
      </c>
    </row>
    <row r="43" spans="2:13" ht="27.75" customHeight="1" x14ac:dyDescent="0.15">
      <c r="B43" s="1241"/>
      <c r="C43" s="1242"/>
      <c r="D43" s="106"/>
      <c r="E43" s="1247" t="s">
        <v>33</v>
      </c>
      <c r="F43" s="1247"/>
      <c r="G43" s="1247"/>
      <c r="H43" s="1248"/>
      <c r="I43" s="107">
        <v>1043</v>
      </c>
      <c r="J43" s="108">
        <v>912</v>
      </c>
      <c r="K43" s="108">
        <v>857</v>
      </c>
      <c r="L43" s="108">
        <v>867</v>
      </c>
      <c r="M43" s="109">
        <v>936</v>
      </c>
    </row>
    <row r="44" spans="2:13" ht="27.75" customHeight="1" x14ac:dyDescent="0.15">
      <c r="B44" s="1241"/>
      <c r="C44" s="1242"/>
      <c r="D44" s="106"/>
      <c r="E44" s="1247" t="s">
        <v>34</v>
      </c>
      <c r="F44" s="1247"/>
      <c r="G44" s="1247"/>
      <c r="H44" s="1248"/>
      <c r="I44" s="107" t="s">
        <v>514</v>
      </c>
      <c r="J44" s="108" t="s">
        <v>514</v>
      </c>
      <c r="K44" s="108" t="s">
        <v>514</v>
      </c>
      <c r="L44" s="108" t="s">
        <v>514</v>
      </c>
      <c r="M44" s="109" t="s">
        <v>514</v>
      </c>
    </row>
    <row r="45" spans="2:13" ht="27.75" customHeight="1" x14ac:dyDescent="0.15">
      <c r="B45" s="1241"/>
      <c r="C45" s="1242"/>
      <c r="D45" s="106"/>
      <c r="E45" s="1247" t="s">
        <v>35</v>
      </c>
      <c r="F45" s="1247"/>
      <c r="G45" s="1247"/>
      <c r="H45" s="1248"/>
      <c r="I45" s="107">
        <v>1419</v>
      </c>
      <c r="J45" s="108">
        <v>1663</v>
      </c>
      <c r="K45" s="108">
        <v>1569</v>
      </c>
      <c r="L45" s="108">
        <v>1484</v>
      </c>
      <c r="M45" s="109">
        <v>1533</v>
      </c>
    </row>
    <row r="46" spans="2:13" ht="27.75" customHeight="1" x14ac:dyDescent="0.15">
      <c r="B46" s="1241"/>
      <c r="C46" s="1242"/>
      <c r="D46" s="110"/>
      <c r="E46" s="1247" t="s">
        <v>36</v>
      </c>
      <c r="F46" s="1247"/>
      <c r="G46" s="1247"/>
      <c r="H46" s="1248"/>
      <c r="I46" s="107" t="s">
        <v>514</v>
      </c>
      <c r="J46" s="108" t="s">
        <v>514</v>
      </c>
      <c r="K46" s="108" t="s">
        <v>514</v>
      </c>
      <c r="L46" s="108" t="s">
        <v>514</v>
      </c>
      <c r="M46" s="109" t="s">
        <v>514</v>
      </c>
    </row>
    <row r="47" spans="2:13" ht="27.75" customHeight="1" x14ac:dyDescent="0.15">
      <c r="B47" s="1241"/>
      <c r="C47" s="1242"/>
      <c r="D47" s="111"/>
      <c r="E47" s="1249" t="s">
        <v>37</v>
      </c>
      <c r="F47" s="1250"/>
      <c r="G47" s="1250"/>
      <c r="H47" s="1251"/>
      <c r="I47" s="107" t="s">
        <v>514</v>
      </c>
      <c r="J47" s="108" t="s">
        <v>514</v>
      </c>
      <c r="K47" s="108" t="s">
        <v>514</v>
      </c>
      <c r="L47" s="108" t="s">
        <v>514</v>
      </c>
      <c r="M47" s="109" t="s">
        <v>514</v>
      </c>
    </row>
    <row r="48" spans="2:13" ht="27.75" customHeight="1" x14ac:dyDescent="0.15">
      <c r="B48" s="1241"/>
      <c r="C48" s="1242"/>
      <c r="D48" s="106"/>
      <c r="E48" s="1247" t="s">
        <v>38</v>
      </c>
      <c r="F48" s="1247"/>
      <c r="G48" s="1247"/>
      <c r="H48" s="1248"/>
      <c r="I48" s="107" t="s">
        <v>514</v>
      </c>
      <c r="J48" s="108" t="s">
        <v>514</v>
      </c>
      <c r="K48" s="108" t="s">
        <v>514</v>
      </c>
      <c r="L48" s="108" t="s">
        <v>514</v>
      </c>
      <c r="M48" s="109" t="s">
        <v>514</v>
      </c>
    </row>
    <row r="49" spans="2:13" ht="27.75" customHeight="1" x14ac:dyDescent="0.15">
      <c r="B49" s="1243"/>
      <c r="C49" s="1244"/>
      <c r="D49" s="106"/>
      <c r="E49" s="1247" t="s">
        <v>39</v>
      </c>
      <c r="F49" s="1247"/>
      <c r="G49" s="1247"/>
      <c r="H49" s="1248"/>
      <c r="I49" s="107" t="s">
        <v>514</v>
      </c>
      <c r="J49" s="108" t="s">
        <v>514</v>
      </c>
      <c r="K49" s="108" t="s">
        <v>514</v>
      </c>
      <c r="L49" s="108" t="s">
        <v>514</v>
      </c>
      <c r="M49" s="109" t="s">
        <v>514</v>
      </c>
    </row>
    <row r="50" spans="2:13" ht="27.75" customHeight="1" x14ac:dyDescent="0.15">
      <c r="B50" s="1252" t="s">
        <v>40</v>
      </c>
      <c r="C50" s="1253"/>
      <c r="D50" s="112"/>
      <c r="E50" s="1247" t="s">
        <v>41</v>
      </c>
      <c r="F50" s="1247"/>
      <c r="G50" s="1247"/>
      <c r="H50" s="1248"/>
      <c r="I50" s="107">
        <v>3526</v>
      </c>
      <c r="J50" s="108">
        <v>3845</v>
      </c>
      <c r="K50" s="108">
        <v>3835</v>
      </c>
      <c r="L50" s="108">
        <v>3891</v>
      </c>
      <c r="M50" s="109">
        <v>3872</v>
      </c>
    </row>
    <row r="51" spans="2:13" ht="27.75" customHeight="1" x14ac:dyDescent="0.15">
      <c r="B51" s="1241"/>
      <c r="C51" s="1242"/>
      <c r="D51" s="106"/>
      <c r="E51" s="1247" t="s">
        <v>42</v>
      </c>
      <c r="F51" s="1247"/>
      <c r="G51" s="1247"/>
      <c r="H51" s="1248"/>
      <c r="I51" s="107" t="s">
        <v>514</v>
      </c>
      <c r="J51" s="108" t="s">
        <v>514</v>
      </c>
      <c r="K51" s="108" t="s">
        <v>514</v>
      </c>
      <c r="L51" s="108" t="s">
        <v>514</v>
      </c>
      <c r="M51" s="109" t="s">
        <v>514</v>
      </c>
    </row>
    <row r="52" spans="2:13" ht="27.75" customHeight="1" x14ac:dyDescent="0.15">
      <c r="B52" s="1243"/>
      <c r="C52" s="1244"/>
      <c r="D52" s="106"/>
      <c r="E52" s="1247" t="s">
        <v>43</v>
      </c>
      <c r="F52" s="1247"/>
      <c r="G52" s="1247"/>
      <c r="H52" s="1248"/>
      <c r="I52" s="107">
        <v>4784</v>
      </c>
      <c r="J52" s="108">
        <v>4436</v>
      </c>
      <c r="K52" s="108">
        <v>4471</v>
      </c>
      <c r="L52" s="108">
        <v>4529</v>
      </c>
      <c r="M52" s="109">
        <v>4938</v>
      </c>
    </row>
    <row r="53" spans="2:13" ht="27.75" customHeight="1" thickBot="1" x14ac:dyDescent="0.2">
      <c r="B53" s="1254" t="s">
        <v>44</v>
      </c>
      <c r="C53" s="1255"/>
      <c r="D53" s="113"/>
      <c r="E53" s="1256" t="s">
        <v>45</v>
      </c>
      <c r="F53" s="1256"/>
      <c r="G53" s="1256"/>
      <c r="H53" s="1257"/>
      <c r="I53" s="114">
        <v>-396</v>
      </c>
      <c r="J53" s="115">
        <v>-551</v>
      </c>
      <c r="K53" s="115">
        <v>-848</v>
      </c>
      <c r="L53" s="115">
        <v>-954</v>
      </c>
      <c r="M53" s="116">
        <v>-516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NVHIqGt+kayMl5SDsDWEM4PxuKCBbrphy19nXTxwlaXpGFbKHT4N6/cB7t1JQcHg2FugpiEfuR8cudlK3LaJA==" saltValue="bUUt7uprFhcdV3JnnoIY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6" t="s">
        <v>48</v>
      </c>
      <c r="D55" s="1266"/>
      <c r="E55" s="1267"/>
      <c r="F55" s="128">
        <v>2538</v>
      </c>
      <c r="G55" s="128">
        <v>2540</v>
      </c>
      <c r="H55" s="129">
        <v>2542</v>
      </c>
    </row>
    <row r="56" spans="2:8" ht="52.5" customHeight="1" x14ac:dyDescent="0.15">
      <c r="B56" s="130"/>
      <c r="C56" s="1268" t="s">
        <v>49</v>
      </c>
      <c r="D56" s="1268"/>
      <c r="E56" s="1269"/>
      <c r="F56" s="131">
        <v>494</v>
      </c>
      <c r="G56" s="131">
        <v>519</v>
      </c>
      <c r="H56" s="132">
        <v>519</v>
      </c>
    </row>
    <row r="57" spans="2:8" ht="53.25" customHeight="1" x14ac:dyDescent="0.15">
      <c r="B57" s="130"/>
      <c r="C57" s="1270" t="s">
        <v>50</v>
      </c>
      <c r="D57" s="1270"/>
      <c r="E57" s="1271"/>
      <c r="F57" s="133">
        <v>925</v>
      </c>
      <c r="G57" s="133">
        <v>801</v>
      </c>
      <c r="H57" s="134">
        <v>736</v>
      </c>
    </row>
    <row r="58" spans="2:8" ht="45.75" customHeight="1" x14ac:dyDescent="0.15">
      <c r="B58" s="135"/>
      <c r="C58" s="1258" t="s">
        <v>589</v>
      </c>
      <c r="D58" s="1259"/>
      <c r="E58" s="1260"/>
      <c r="F58" s="136">
        <v>328</v>
      </c>
      <c r="G58" s="136">
        <v>329</v>
      </c>
      <c r="H58" s="137">
        <v>329</v>
      </c>
    </row>
    <row r="59" spans="2:8" ht="45.75" customHeight="1" x14ac:dyDescent="0.15">
      <c r="B59" s="135"/>
      <c r="C59" s="1258" t="s">
        <v>590</v>
      </c>
      <c r="D59" s="1259"/>
      <c r="E59" s="1260"/>
      <c r="F59" s="136">
        <v>105</v>
      </c>
      <c r="G59" s="136">
        <v>146</v>
      </c>
      <c r="H59" s="137">
        <v>137</v>
      </c>
    </row>
    <row r="60" spans="2:8" ht="45.75" customHeight="1" x14ac:dyDescent="0.15">
      <c r="B60" s="135"/>
      <c r="C60" s="1258" t="s">
        <v>591</v>
      </c>
      <c r="D60" s="1259"/>
      <c r="E60" s="1260"/>
      <c r="F60" s="136">
        <v>105</v>
      </c>
      <c r="G60" s="136">
        <v>105</v>
      </c>
      <c r="H60" s="137">
        <v>105</v>
      </c>
    </row>
    <row r="61" spans="2:8" ht="45.75" customHeight="1" x14ac:dyDescent="0.15">
      <c r="B61" s="135"/>
      <c r="C61" s="1258" t="s">
        <v>592</v>
      </c>
      <c r="D61" s="1259"/>
      <c r="E61" s="1260"/>
      <c r="F61" s="136">
        <v>85</v>
      </c>
      <c r="G61" s="136">
        <v>85</v>
      </c>
      <c r="H61" s="137">
        <v>85</v>
      </c>
    </row>
    <row r="62" spans="2:8" ht="45.75" customHeight="1" thickBot="1" x14ac:dyDescent="0.2">
      <c r="B62" s="138"/>
      <c r="C62" s="1261" t="s">
        <v>596</v>
      </c>
      <c r="D62" s="1262"/>
      <c r="E62" s="1263"/>
      <c r="F62" s="139">
        <v>38</v>
      </c>
      <c r="G62" s="139">
        <v>38</v>
      </c>
      <c r="H62" s="140">
        <v>38</v>
      </c>
    </row>
    <row r="63" spans="2:8" ht="52.5" customHeight="1" thickBot="1" x14ac:dyDescent="0.2">
      <c r="B63" s="141"/>
      <c r="C63" s="1264" t="s">
        <v>51</v>
      </c>
      <c r="D63" s="1264"/>
      <c r="E63" s="1265"/>
      <c r="F63" s="142">
        <v>3957</v>
      </c>
      <c r="G63" s="142">
        <v>3860</v>
      </c>
      <c r="H63" s="143">
        <v>3797</v>
      </c>
    </row>
    <row r="64" spans="2:8" ht="15" customHeight="1" x14ac:dyDescent="0.15"/>
  </sheetData>
  <sheetProtection algorithmName="SHA-512" hashValue="xjz47AHceaPc7VfyDXKcZvyDjdiONtv1wHxRTyBGdser4cK+NrdbpVLt/qKfKX8y0Wel4Bse6MrSBZIdoAQJDw==" saltValue="g0chQE0jNi3IaDPAJseo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270223</v>
      </c>
      <c r="E3" s="162"/>
      <c r="F3" s="163">
        <v>162193</v>
      </c>
      <c r="G3" s="164"/>
      <c r="H3" s="165"/>
    </row>
    <row r="4" spans="1:8" x14ac:dyDescent="0.15">
      <c r="A4" s="166"/>
      <c r="B4" s="167"/>
      <c r="C4" s="168"/>
      <c r="D4" s="169">
        <v>190810</v>
      </c>
      <c r="E4" s="170"/>
      <c r="F4" s="171">
        <v>79985</v>
      </c>
      <c r="G4" s="172"/>
      <c r="H4" s="173"/>
    </row>
    <row r="5" spans="1:8" x14ac:dyDescent="0.15">
      <c r="A5" s="154" t="s">
        <v>548</v>
      </c>
      <c r="B5" s="159"/>
      <c r="C5" s="160"/>
      <c r="D5" s="161">
        <v>148024</v>
      </c>
      <c r="E5" s="162"/>
      <c r="F5" s="163">
        <v>168868</v>
      </c>
      <c r="G5" s="164"/>
      <c r="H5" s="165"/>
    </row>
    <row r="6" spans="1:8" x14ac:dyDescent="0.15">
      <c r="A6" s="166"/>
      <c r="B6" s="167"/>
      <c r="C6" s="168"/>
      <c r="D6" s="169">
        <v>111161</v>
      </c>
      <c r="E6" s="170"/>
      <c r="F6" s="171">
        <v>79360</v>
      </c>
      <c r="G6" s="172"/>
      <c r="H6" s="173"/>
    </row>
    <row r="7" spans="1:8" x14ac:dyDescent="0.15">
      <c r="A7" s="154" t="s">
        <v>549</v>
      </c>
      <c r="B7" s="159"/>
      <c r="C7" s="160"/>
      <c r="D7" s="161">
        <v>199247</v>
      </c>
      <c r="E7" s="162"/>
      <c r="F7" s="163">
        <v>202870</v>
      </c>
      <c r="G7" s="164"/>
      <c r="H7" s="165"/>
    </row>
    <row r="8" spans="1:8" x14ac:dyDescent="0.15">
      <c r="A8" s="166"/>
      <c r="B8" s="167"/>
      <c r="C8" s="168"/>
      <c r="D8" s="169">
        <v>157420</v>
      </c>
      <c r="E8" s="170"/>
      <c r="F8" s="171">
        <v>79735</v>
      </c>
      <c r="G8" s="172"/>
      <c r="H8" s="173"/>
    </row>
    <row r="9" spans="1:8" x14ac:dyDescent="0.15">
      <c r="A9" s="154" t="s">
        <v>550</v>
      </c>
      <c r="B9" s="159"/>
      <c r="C9" s="160"/>
      <c r="D9" s="161">
        <v>304500</v>
      </c>
      <c r="E9" s="162"/>
      <c r="F9" s="163">
        <v>167497</v>
      </c>
      <c r="G9" s="164"/>
      <c r="H9" s="165"/>
    </row>
    <row r="10" spans="1:8" x14ac:dyDescent="0.15">
      <c r="A10" s="166"/>
      <c r="B10" s="167"/>
      <c r="C10" s="168"/>
      <c r="D10" s="169">
        <v>254496</v>
      </c>
      <c r="E10" s="170"/>
      <c r="F10" s="171">
        <v>82571</v>
      </c>
      <c r="G10" s="172"/>
      <c r="H10" s="173"/>
    </row>
    <row r="11" spans="1:8" x14ac:dyDescent="0.15">
      <c r="A11" s="154" t="s">
        <v>551</v>
      </c>
      <c r="B11" s="159"/>
      <c r="C11" s="160"/>
      <c r="D11" s="161">
        <v>429828</v>
      </c>
      <c r="E11" s="162"/>
      <c r="F11" s="163">
        <v>190274</v>
      </c>
      <c r="G11" s="164"/>
      <c r="H11" s="165"/>
    </row>
    <row r="12" spans="1:8" x14ac:dyDescent="0.15">
      <c r="A12" s="166"/>
      <c r="B12" s="167"/>
      <c r="C12" s="174"/>
      <c r="D12" s="169">
        <v>383730</v>
      </c>
      <c r="E12" s="170"/>
      <c r="F12" s="171">
        <v>88584</v>
      </c>
      <c r="G12" s="172"/>
      <c r="H12" s="173"/>
    </row>
    <row r="13" spans="1:8" x14ac:dyDescent="0.15">
      <c r="A13" s="154"/>
      <c r="B13" s="159"/>
      <c r="C13" s="175"/>
      <c r="D13" s="176">
        <v>270364</v>
      </c>
      <c r="E13" s="177"/>
      <c r="F13" s="178">
        <v>178340</v>
      </c>
      <c r="G13" s="179"/>
      <c r="H13" s="165"/>
    </row>
    <row r="14" spans="1:8" x14ac:dyDescent="0.15">
      <c r="A14" s="166"/>
      <c r="B14" s="167"/>
      <c r="C14" s="168"/>
      <c r="D14" s="169">
        <v>219523</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10.220000000000001</v>
      </c>
      <c r="C19" s="180">
        <f>ROUND(VALUE(SUBSTITUTE(実質収支比率等に係る経年分析!G$48,"▲","-")),2)</f>
        <v>1.0900000000000001</v>
      </c>
      <c r="D19" s="180">
        <f>ROUND(VALUE(SUBSTITUTE(実質収支比率等に係る経年分析!H$48,"▲","-")),2)</f>
        <v>0.86</v>
      </c>
      <c r="E19" s="180">
        <f>ROUND(VALUE(SUBSTITUTE(実質収支比率等に係る経年分析!I$48,"▲","-")),2)</f>
        <v>2.5499999999999998</v>
      </c>
      <c r="F19" s="180">
        <f>ROUND(VALUE(SUBSTITUTE(実質収支比率等に係る経年分析!J$48,"▲","-")),2)</f>
        <v>1.61</v>
      </c>
    </row>
    <row r="20" spans="1:11" x14ac:dyDescent="0.15">
      <c r="A20" s="180" t="s">
        <v>55</v>
      </c>
      <c r="B20" s="180">
        <f>ROUND(VALUE(SUBSTITUTE(実質収支比率等に係る経年分析!F$47,"▲","-")),2)</f>
        <v>74.7</v>
      </c>
      <c r="C20" s="180">
        <f>ROUND(VALUE(SUBSTITUTE(実質収支比率等に係る経年分析!G$47,"▲","-")),2)</f>
        <v>76.42</v>
      </c>
      <c r="D20" s="180">
        <f>ROUND(VALUE(SUBSTITUTE(実質収支比率等に係る経年分析!H$47,"▲","-")),2)</f>
        <v>79.150000000000006</v>
      </c>
      <c r="E20" s="180">
        <f>ROUND(VALUE(SUBSTITUTE(実質収支比率等に係る経年分析!I$47,"▲","-")),2)</f>
        <v>80.75</v>
      </c>
      <c r="F20" s="180">
        <f>ROUND(VALUE(SUBSTITUTE(実質収支比率等に係る経年分析!J$47,"▲","-")),2)</f>
        <v>83.26</v>
      </c>
    </row>
    <row r="21" spans="1:11" x14ac:dyDescent="0.15">
      <c r="A21" s="180" t="s">
        <v>56</v>
      </c>
      <c r="B21" s="180">
        <f>IF(ISNUMBER(VALUE(SUBSTITUTE(実質収支比率等に係る経年分析!F$49,"▲","-"))),ROUND(VALUE(SUBSTITUTE(実質収支比率等に係る経年分析!F$49,"▲","-")),2),NA())</f>
        <v>6.16</v>
      </c>
      <c r="C21" s="180">
        <f>IF(ISNUMBER(VALUE(SUBSTITUTE(実質収支比率等に係る経年分析!G$49,"▲","-"))),ROUND(VALUE(SUBSTITUTE(実質収支比率等に係る経年分析!G$49,"▲","-")),2),NA())</f>
        <v>-9.19</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つぐ診療所特別会計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町営バス特別会計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農業集落排水特別会計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0.14000000000000001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10.210000000000001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1.0900000000000001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2.5499999999999998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478</v>
      </c>
      <c r="E42" s="182"/>
      <c r="F42" s="182"/>
      <c r="G42" s="182">
        <f>'実質公債費比率（分子）の構造'!L$52</f>
        <v>556</v>
      </c>
      <c r="H42" s="182"/>
      <c r="I42" s="182"/>
      <c r="J42" s="182">
        <f>'実質公債費比率（分子）の構造'!M$52</f>
        <v>563</v>
      </c>
      <c r="K42" s="182"/>
      <c r="L42" s="182"/>
      <c r="M42" s="182">
        <f>'実質公債費比率（分子）の構造'!N$52</f>
        <v>497</v>
      </c>
      <c r="N42" s="182"/>
      <c r="O42" s="182"/>
      <c r="P42" s="182">
        <f>'実質公債費比率（分子）の構造'!O$52</f>
        <v>470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78</v>
      </c>
      <c r="C46" s="182"/>
      <c r="D46" s="182"/>
      <c r="E46" s="182">
        <f>'実質公債費比率（分子）の構造'!L$48</f>
        <v>76</v>
      </c>
      <c r="F46" s="182"/>
      <c r="G46" s="182"/>
      <c r="H46" s="182">
        <f>'実質公債費比率（分子）の構造'!M$48</f>
        <v>96</v>
      </c>
      <c r="I46" s="182"/>
      <c r="J46" s="182"/>
      <c r="K46" s="182">
        <f>'実質公債費比率（分子）の構造'!N$48</f>
        <v>95</v>
      </c>
      <c r="L46" s="182"/>
      <c r="M46" s="182"/>
      <c r="N46" s="182">
        <f>'実質公債費比率（分子）の構造'!O$48</f>
        <v>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708</v>
      </c>
      <c r="C49" s="182"/>
      <c r="D49" s="182"/>
      <c r="E49" s="182">
        <f>'実質公債費比率（分子）の構造'!L$45</f>
        <v>705</v>
      </c>
      <c r="F49" s="182"/>
      <c r="G49" s="182"/>
      <c r="H49" s="182">
        <f>'実質公債費比率（分子）の構造'!M$45</f>
        <v>686</v>
      </c>
      <c r="I49" s="182"/>
      <c r="J49" s="182"/>
      <c r="K49" s="182">
        <f>'実質公債費比率（分子）の構造'!N$45</f>
        <v>582</v>
      </c>
      <c r="L49" s="182"/>
      <c r="M49" s="182"/>
      <c r="N49" s="182">
        <f>'実質公債費比率（分子）の構造'!O$45</f>
        <v>520</v>
      </c>
      <c r="O49" s="182"/>
      <c r="P49" s="182"/>
    </row>
    <row r="50" spans="1:16" x14ac:dyDescent="0.15">
      <c r="A50" s="182" t="s">
        <v>71</v>
      </c>
      <c r="B50" s="182" t="e">
        <f>NA()</f>
        <v>#N/A</v>
      </c>
      <c r="C50" s="182">
        <f>IF(ISNUMBER('実質公債費比率（分子）の構造'!K$53),'実質公債費比率（分子）の構造'!K$53,NA())</f>
        <v>308</v>
      </c>
      <c r="D50" s="182" t="e">
        <f>NA()</f>
        <v>#N/A</v>
      </c>
      <c r="E50" s="182" t="e">
        <f>NA()</f>
        <v>#N/A</v>
      </c>
      <c r="F50" s="182">
        <f>IF(ISNUMBER('実質公債費比率（分子）の構造'!L$53),'実質公債費比率（分子）の構造'!L$53,NA())</f>
        <v>225</v>
      </c>
      <c r="G50" s="182" t="e">
        <f>NA()</f>
        <v>#N/A</v>
      </c>
      <c r="H50" s="182" t="e">
        <f>NA()</f>
        <v>#N/A</v>
      </c>
      <c r="I50" s="182">
        <f>IF(ISNUMBER('実質公債費比率（分子）の構造'!M$53),'実質公債費比率（分子）の構造'!M$53,NA())</f>
        <v>219</v>
      </c>
      <c r="J50" s="182" t="e">
        <f>NA()</f>
        <v>#N/A</v>
      </c>
      <c r="K50" s="182" t="e">
        <f>NA()</f>
        <v>#N/A</v>
      </c>
      <c r="L50" s="182">
        <f>IF(ISNUMBER('実質公債費比率（分子）の構造'!N$53),'実質公債費比率（分子）の構造'!N$53,NA())</f>
        <v>180</v>
      </c>
      <c r="M50" s="182" t="e">
        <f>NA()</f>
        <v>#N/A</v>
      </c>
      <c r="N50" s="182" t="e">
        <f>NA()</f>
        <v>#N/A</v>
      </c>
      <c r="O50" s="182">
        <f>IF(ISNUMBER('実質公債費比率（分子）の構造'!O$53),'実質公債費比率（分子）の構造'!O$53,NA())</f>
        <v>140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4784</v>
      </c>
      <c r="E56" s="181"/>
      <c r="F56" s="181"/>
      <c r="G56" s="181">
        <f>'将来負担比率（分子）の構造'!J$52</f>
        <v>4436</v>
      </c>
      <c r="H56" s="181"/>
      <c r="I56" s="181"/>
      <c r="J56" s="181">
        <f>'将来負担比率（分子）の構造'!K$52</f>
        <v>4471</v>
      </c>
      <c r="K56" s="181"/>
      <c r="L56" s="181"/>
      <c r="M56" s="181">
        <f>'将来負担比率（分子）の構造'!L$52</f>
        <v>4529</v>
      </c>
      <c r="N56" s="181"/>
      <c r="O56" s="181"/>
      <c r="P56" s="181">
        <f>'将来負担比率（分子）の構造'!M$52</f>
        <v>4938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3526</v>
      </c>
      <c r="E58" s="181"/>
      <c r="F58" s="181"/>
      <c r="G58" s="181">
        <f>'将来負担比率（分子）の構造'!J$50</f>
        <v>3845</v>
      </c>
      <c r="H58" s="181"/>
      <c r="I58" s="181"/>
      <c r="J58" s="181">
        <f>'将来負担比率（分子）の構造'!K$50</f>
        <v>3835</v>
      </c>
      <c r="K58" s="181"/>
      <c r="L58" s="181"/>
      <c r="M58" s="181">
        <f>'将来負担比率（分子）の構造'!L$50</f>
        <v>3891</v>
      </c>
      <c r="N58" s="181"/>
      <c r="O58" s="181"/>
      <c r="P58" s="181">
        <f>'将来負担比率（分子）の構造'!M$50</f>
        <v>3872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1419</v>
      </c>
      <c r="C62" s="181"/>
      <c r="D62" s="181"/>
      <c r="E62" s="181">
        <f>'将来負担比率（分子）の構造'!J$45</f>
        <v>1663</v>
      </c>
      <c r="F62" s="181"/>
      <c r="G62" s="181"/>
      <c r="H62" s="181">
        <f>'将来負担比率（分子）の構造'!K$45</f>
        <v>1569</v>
      </c>
      <c r="I62" s="181"/>
      <c r="J62" s="181"/>
      <c r="K62" s="181">
        <f>'将来負担比率（分子）の構造'!L$45</f>
        <v>1484</v>
      </c>
      <c r="L62" s="181"/>
      <c r="M62" s="181"/>
      <c r="N62" s="181">
        <f>'将来負担比率（分子）の構造'!M$45</f>
        <v>1533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1043</v>
      </c>
      <c r="C64" s="181"/>
      <c r="D64" s="181"/>
      <c r="E64" s="181">
        <f>'将来負担比率（分子）の構造'!J$43</f>
        <v>912</v>
      </c>
      <c r="F64" s="181"/>
      <c r="G64" s="181"/>
      <c r="H64" s="181">
        <f>'将来負担比率（分子）の構造'!K$43</f>
        <v>857</v>
      </c>
      <c r="I64" s="181"/>
      <c r="J64" s="181"/>
      <c r="K64" s="181">
        <f>'将来負担比率（分子）の構造'!L$43</f>
        <v>867</v>
      </c>
      <c r="L64" s="181"/>
      <c r="M64" s="181"/>
      <c r="N64" s="181">
        <f>'将来負担比率（分子）の構造'!M$43</f>
        <v>936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5452</v>
      </c>
      <c r="C66" s="181"/>
      <c r="D66" s="181"/>
      <c r="E66" s="181">
        <f>'将来負担比率（分子）の構造'!J$41</f>
        <v>5154</v>
      </c>
      <c r="F66" s="181"/>
      <c r="G66" s="181"/>
      <c r="H66" s="181">
        <f>'将来負担比率（分子）の構造'!K$41</f>
        <v>5032</v>
      </c>
      <c r="I66" s="181"/>
      <c r="J66" s="181"/>
      <c r="K66" s="181">
        <f>'将来負担比率（分子）の構造'!L$41</f>
        <v>5116</v>
      </c>
      <c r="L66" s="181"/>
      <c r="M66" s="181"/>
      <c r="N66" s="181">
        <f>'将来負担比率（分子）の構造'!M$41</f>
        <v>5825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2538</v>
      </c>
      <c r="C72" s="185">
        <f>基金残高に係る経年分析!G55</f>
        <v>2540</v>
      </c>
      <c r="D72" s="185">
        <f>基金残高に係る経年分析!H55</f>
        <v>2542</v>
      </c>
    </row>
    <row r="73" spans="1:16" x14ac:dyDescent="0.15">
      <c r="A73" s="184" t="s">
        <v>78</v>
      </c>
      <c r="B73" s="185">
        <f>基金残高に係る経年分析!F56</f>
        <v>494</v>
      </c>
      <c r="C73" s="185">
        <f>基金残高に係る経年分析!G56</f>
        <v>519</v>
      </c>
      <c r="D73" s="185">
        <f>基金残高に係る経年分析!H56</f>
        <v>519</v>
      </c>
    </row>
    <row r="74" spans="1:16" x14ac:dyDescent="0.15">
      <c r="A74" s="184" t="s">
        <v>79</v>
      </c>
      <c r="B74" s="185">
        <f>基金残高に係る経年分析!F57</f>
        <v>925</v>
      </c>
      <c r="C74" s="185">
        <f>基金残高に係る経年分析!G57</f>
        <v>801</v>
      </c>
      <c r="D74" s="185">
        <f>基金残高に係る経年分析!H57</f>
        <v>736</v>
      </c>
    </row>
  </sheetData>
  <sheetProtection algorithmName="SHA-512" hashValue="V4Fgq/J3mpIhthXRZbKTMl3SwFsTT3+VBGWpu8l849o4DhrtLJuu6Wj2lDR/k/XHkENhAFIE9n8flRLYfWPZjg==" saltValue="1umhwLWR7NTvWppB/0I9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585770</v>
      </c>
      <c r="S5" s="635"/>
      <c r="T5" s="635"/>
      <c r="U5" s="635"/>
      <c r="V5" s="635"/>
      <c r="W5" s="635"/>
      <c r="X5" s="635"/>
      <c r="Y5" s="636"/>
      <c r="Z5" s="637">
        <v>8.6</v>
      </c>
      <c r="AA5" s="637"/>
      <c r="AB5" s="637"/>
      <c r="AC5" s="637"/>
      <c r="AD5" s="638">
        <v>585770</v>
      </c>
      <c r="AE5" s="638"/>
      <c r="AF5" s="638"/>
      <c r="AG5" s="638"/>
      <c r="AH5" s="638"/>
      <c r="AI5" s="638"/>
      <c r="AJ5" s="638"/>
      <c r="AK5" s="638"/>
      <c r="AL5" s="639">
        <v>19.5</v>
      </c>
      <c r="AM5" s="640"/>
      <c r="AN5" s="640"/>
      <c r="AO5" s="641"/>
      <c r="AP5" s="631" t="s">
        <v>230</v>
      </c>
      <c r="AQ5" s="632"/>
      <c r="AR5" s="632"/>
      <c r="AS5" s="632"/>
      <c r="AT5" s="632"/>
      <c r="AU5" s="632"/>
      <c r="AV5" s="632"/>
      <c r="AW5" s="632"/>
      <c r="AX5" s="632"/>
      <c r="AY5" s="632"/>
      <c r="AZ5" s="632"/>
      <c r="BA5" s="632"/>
      <c r="BB5" s="632"/>
      <c r="BC5" s="632"/>
      <c r="BD5" s="632"/>
      <c r="BE5" s="632"/>
      <c r="BF5" s="633"/>
      <c r="BG5" s="645">
        <v>585770</v>
      </c>
      <c r="BH5" s="646"/>
      <c r="BI5" s="646"/>
      <c r="BJ5" s="646"/>
      <c r="BK5" s="646"/>
      <c r="BL5" s="646"/>
      <c r="BM5" s="646"/>
      <c r="BN5" s="647"/>
      <c r="BO5" s="648">
        <v>100</v>
      </c>
      <c r="BP5" s="648"/>
      <c r="BQ5" s="648"/>
      <c r="BR5" s="648"/>
      <c r="BS5" s="649" t="s">
        <v>231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223</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104655</v>
      </c>
      <c r="S6" s="646"/>
      <c r="T6" s="646"/>
      <c r="U6" s="646"/>
      <c r="V6" s="646"/>
      <c r="W6" s="646"/>
      <c r="X6" s="646"/>
      <c r="Y6" s="647"/>
      <c r="Z6" s="648">
        <v>1.5</v>
      </c>
      <c r="AA6" s="648"/>
      <c r="AB6" s="648"/>
      <c r="AC6" s="648"/>
      <c r="AD6" s="649">
        <v>104655</v>
      </c>
      <c r="AE6" s="649"/>
      <c r="AF6" s="649"/>
      <c r="AG6" s="649"/>
      <c r="AH6" s="649"/>
      <c r="AI6" s="649"/>
      <c r="AJ6" s="649"/>
      <c r="AK6" s="649"/>
      <c r="AL6" s="650">
        <v>3.5</v>
      </c>
      <c r="AM6" s="651"/>
      <c r="AN6" s="651"/>
      <c r="AO6" s="652"/>
      <c r="AP6" s="642" t="s">
        <v>236</v>
      </c>
      <c r="AQ6" s="643"/>
      <c r="AR6" s="643"/>
      <c r="AS6" s="643"/>
      <c r="AT6" s="643"/>
      <c r="AU6" s="643"/>
      <c r="AV6" s="643"/>
      <c r="AW6" s="643"/>
      <c r="AX6" s="643"/>
      <c r="AY6" s="643"/>
      <c r="AZ6" s="643"/>
      <c r="BA6" s="643"/>
      <c r="BB6" s="643"/>
      <c r="BC6" s="643"/>
      <c r="BD6" s="643"/>
      <c r="BE6" s="643"/>
      <c r="BF6" s="644"/>
      <c r="BG6" s="645">
        <v>585770</v>
      </c>
      <c r="BH6" s="646"/>
      <c r="BI6" s="646"/>
      <c r="BJ6" s="646"/>
      <c r="BK6" s="646"/>
      <c r="BL6" s="646"/>
      <c r="BM6" s="646"/>
      <c r="BN6" s="647"/>
      <c r="BO6" s="648">
        <v>100</v>
      </c>
      <c r="BP6" s="648"/>
      <c r="BQ6" s="648"/>
      <c r="BR6" s="648"/>
      <c r="BS6" s="649" t="s">
        <v>231</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65569</v>
      </c>
      <c r="CS6" s="646"/>
      <c r="CT6" s="646"/>
      <c r="CU6" s="646"/>
      <c r="CV6" s="646"/>
      <c r="CW6" s="646"/>
      <c r="CX6" s="646"/>
      <c r="CY6" s="647"/>
      <c r="CZ6" s="639">
        <v>1</v>
      </c>
      <c r="DA6" s="640"/>
      <c r="DB6" s="640"/>
      <c r="DC6" s="659"/>
      <c r="DD6" s="654" t="s">
        <v>231</v>
      </c>
      <c r="DE6" s="646"/>
      <c r="DF6" s="646"/>
      <c r="DG6" s="646"/>
      <c r="DH6" s="646"/>
      <c r="DI6" s="646"/>
      <c r="DJ6" s="646"/>
      <c r="DK6" s="646"/>
      <c r="DL6" s="646"/>
      <c r="DM6" s="646"/>
      <c r="DN6" s="646"/>
      <c r="DO6" s="646"/>
      <c r="DP6" s="647"/>
      <c r="DQ6" s="654">
        <v>65569</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474</v>
      </c>
      <c r="S7" s="646"/>
      <c r="T7" s="646"/>
      <c r="U7" s="646"/>
      <c r="V7" s="646"/>
      <c r="W7" s="646"/>
      <c r="X7" s="646"/>
      <c r="Y7" s="647"/>
      <c r="Z7" s="648">
        <v>0</v>
      </c>
      <c r="AA7" s="648"/>
      <c r="AB7" s="648"/>
      <c r="AC7" s="648"/>
      <c r="AD7" s="649">
        <v>474</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223054</v>
      </c>
      <c r="BH7" s="646"/>
      <c r="BI7" s="646"/>
      <c r="BJ7" s="646"/>
      <c r="BK7" s="646"/>
      <c r="BL7" s="646"/>
      <c r="BM7" s="646"/>
      <c r="BN7" s="647"/>
      <c r="BO7" s="648">
        <v>38.1</v>
      </c>
      <c r="BP7" s="648"/>
      <c r="BQ7" s="648"/>
      <c r="BR7" s="648"/>
      <c r="BS7" s="649" t="s">
        <v>128</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894090</v>
      </c>
      <c r="CS7" s="646"/>
      <c r="CT7" s="646"/>
      <c r="CU7" s="646"/>
      <c r="CV7" s="646"/>
      <c r="CW7" s="646"/>
      <c r="CX7" s="646"/>
      <c r="CY7" s="647"/>
      <c r="CZ7" s="648">
        <v>13.4</v>
      </c>
      <c r="DA7" s="648"/>
      <c r="DB7" s="648"/>
      <c r="DC7" s="648"/>
      <c r="DD7" s="654">
        <v>19313</v>
      </c>
      <c r="DE7" s="646"/>
      <c r="DF7" s="646"/>
      <c r="DG7" s="646"/>
      <c r="DH7" s="646"/>
      <c r="DI7" s="646"/>
      <c r="DJ7" s="646"/>
      <c r="DK7" s="646"/>
      <c r="DL7" s="646"/>
      <c r="DM7" s="646"/>
      <c r="DN7" s="646"/>
      <c r="DO7" s="646"/>
      <c r="DP7" s="647"/>
      <c r="DQ7" s="654">
        <v>746582</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3291</v>
      </c>
      <c r="S8" s="646"/>
      <c r="T8" s="646"/>
      <c r="U8" s="646"/>
      <c r="V8" s="646"/>
      <c r="W8" s="646"/>
      <c r="X8" s="646"/>
      <c r="Y8" s="647"/>
      <c r="Z8" s="648">
        <v>0</v>
      </c>
      <c r="AA8" s="648"/>
      <c r="AB8" s="648"/>
      <c r="AC8" s="648"/>
      <c r="AD8" s="649">
        <v>3291</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8573</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860246</v>
      </c>
      <c r="CS8" s="646"/>
      <c r="CT8" s="646"/>
      <c r="CU8" s="646"/>
      <c r="CV8" s="646"/>
      <c r="CW8" s="646"/>
      <c r="CX8" s="646"/>
      <c r="CY8" s="647"/>
      <c r="CZ8" s="648">
        <v>12.9</v>
      </c>
      <c r="DA8" s="648"/>
      <c r="DB8" s="648"/>
      <c r="DC8" s="648"/>
      <c r="DD8" s="654">
        <v>9425</v>
      </c>
      <c r="DE8" s="646"/>
      <c r="DF8" s="646"/>
      <c r="DG8" s="646"/>
      <c r="DH8" s="646"/>
      <c r="DI8" s="646"/>
      <c r="DJ8" s="646"/>
      <c r="DK8" s="646"/>
      <c r="DL8" s="646"/>
      <c r="DM8" s="646"/>
      <c r="DN8" s="646"/>
      <c r="DO8" s="646"/>
      <c r="DP8" s="647"/>
      <c r="DQ8" s="654">
        <v>563289</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1678</v>
      </c>
      <c r="S9" s="646"/>
      <c r="T9" s="646"/>
      <c r="U9" s="646"/>
      <c r="V9" s="646"/>
      <c r="W9" s="646"/>
      <c r="X9" s="646"/>
      <c r="Y9" s="647"/>
      <c r="Z9" s="648">
        <v>0</v>
      </c>
      <c r="AA9" s="648"/>
      <c r="AB9" s="648"/>
      <c r="AC9" s="648"/>
      <c r="AD9" s="649">
        <v>1678</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187241</v>
      </c>
      <c r="BH9" s="646"/>
      <c r="BI9" s="646"/>
      <c r="BJ9" s="646"/>
      <c r="BK9" s="646"/>
      <c r="BL9" s="646"/>
      <c r="BM9" s="646"/>
      <c r="BN9" s="647"/>
      <c r="BO9" s="648">
        <v>32</v>
      </c>
      <c r="BP9" s="648"/>
      <c r="BQ9" s="648"/>
      <c r="BR9" s="648"/>
      <c r="BS9" s="654" t="s">
        <v>231</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1091431</v>
      </c>
      <c r="CS9" s="646"/>
      <c r="CT9" s="646"/>
      <c r="CU9" s="646"/>
      <c r="CV9" s="646"/>
      <c r="CW9" s="646"/>
      <c r="CX9" s="646"/>
      <c r="CY9" s="647"/>
      <c r="CZ9" s="648">
        <v>16.3</v>
      </c>
      <c r="DA9" s="648"/>
      <c r="DB9" s="648"/>
      <c r="DC9" s="648"/>
      <c r="DD9" s="654">
        <v>428973</v>
      </c>
      <c r="DE9" s="646"/>
      <c r="DF9" s="646"/>
      <c r="DG9" s="646"/>
      <c r="DH9" s="646"/>
      <c r="DI9" s="646"/>
      <c r="DJ9" s="646"/>
      <c r="DK9" s="646"/>
      <c r="DL9" s="646"/>
      <c r="DM9" s="646"/>
      <c r="DN9" s="646"/>
      <c r="DO9" s="646"/>
      <c r="DP9" s="647"/>
      <c r="DQ9" s="654">
        <v>441224</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231</v>
      </c>
      <c r="AA10" s="648"/>
      <c r="AB10" s="648"/>
      <c r="AC10" s="648"/>
      <c r="AD10" s="649" t="s">
        <v>231</v>
      </c>
      <c r="AE10" s="649"/>
      <c r="AF10" s="649"/>
      <c r="AG10" s="649"/>
      <c r="AH10" s="649"/>
      <c r="AI10" s="649"/>
      <c r="AJ10" s="649"/>
      <c r="AK10" s="649"/>
      <c r="AL10" s="650" t="s">
        <v>231</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14491</v>
      </c>
      <c r="BH10" s="646"/>
      <c r="BI10" s="646"/>
      <c r="BJ10" s="646"/>
      <c r="BK10" s="646"/>
      <c r="BL10" s="646"/>
      <c r="BM10" s="646"/>
      <c r="BN10" s="647"/>
      <c r="BO10" s="648">
        <v>2.5</v>
      </c>
      <c r="BP10" s="648"/>
      <c r="BQ10" s="648"/>
      <c r="BR10" s="648"/>
      <c r="BS10" s="654" t="s">
        <v>128</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128</v>
      </c>
      <c r="DA10" s="648"/>
      <c r="DB10" s="648"/>
      <c r="DC10" s="648"/>
      <c r="DD10" s="654" t="s">
        <v>231</v>
      </c>
      <c r="DE10" s="646"/>
      <c r="DF10" s="646"/>
      <c r="DG10" s="646"/>
      <c r="DH10" s="646"/>
      <c r="DI10" s="646"/>
      <c r="DJ10" s="646"/>
      <c r="DK10" s="646"/>
      <c r="DL10" s="646"/>
      <c r="DM10" s="646"/>
      <c r="DN10" s="646"/>
      <c r="DO10" s="646"/>
      <c r="DP10" s="647"/>
      <c r="DQ10" s="654" t="s">
        <v>231</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92347</v>
      </c>
      <c r="S11" s="646"/>
      <c r="T11" s="646"/>
      <c r="U11" s="646"/>
      <c r="V11" s="646"/>
      <c r="W11" s="646"/>
      <c r="X11" s="646"/>
      <c r="Y11" s="647"/>
      <c r="Z11" s="650">
        <v>1.4</v>
      </c>
      <c r="AA11" s="651"/>
      <c r="AB11" s="651"/>
      <c r="AC11" s="663"/>
      <c r="AD11" s="654">
        <v>92347</v>
      </c>
      <c r="AE11" s="646"/>
      <c r="AF11" s="646"/>
      <c r="AG11" s="646"/>
      <c r="AH11" s="646"/>
      <c r="AI11" s="646"/>
      <c r="AJ11" s="646"/>
      <c r="AK11" s="647"/>
      <c r="AL11" s="650">
        <v>3.1</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12749</v>
      </c>
      <c r="BH11" s="646"/>
      <c r="BI11" s="646"/>
      <c r="BJ11" s="646"/>
      <c r="BK11" s="646"/>
      <c r="BL11" s="646"/>
      <c r="BM11" s="646"/>
      <c r="BN11" s="647"/>
      <c r="BO11" s="648">
        <v>2.2000000000000002</v>
      </c>
      <c r="BP11" s="648"/>
      <c r="BQ11" s="648"/>
      <c r="BR11" s="648"/>
      <c r="BS11" s="654" t="s">
        <v>231</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879036</v>
      </c>
      <c r="CS11" s="646"/>
      <c r="CT11" s="646"/>
      <c r="CU11" s="646"/>
      <c r="CV11" s="646"/>
      <c r="CW11" s="646"/>
      <c r="CX11" s="646"/>
      <c r="CY11" s="647"/>
      <c r="CZ11" s="648">
        <v>13.2</v>
      </c>
      <c r="DA11" s="648"/>
      <c r="DB11" s="648"/>
      <c r="DC11" s="648"/>
      <c r="DD11" s="654">
        <v>487987</v>
      </c>
      <c r="DE11" s="646"/>
      <c r="DF11" s="646"/>
      <c r="DG11" s="646"/>
      <c r="DH11" s="646"/>
      <c r="DI11" s="646"/>
      <c r="DJ11" s="646"/>
      <c r="DK11" s="646"/>
      <c r="DL11" s="646"/>
      <c r="DM11" s="646"/>
      <c r="DN11" s="646"/>
      <c r="DO11" s="646"/>
      <c r="DP11" s="647"/>
      <c r="DQ11" s="654">
        <v>293812</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12057</v>
      </c>
      <c r="S12" s="646"/>
      <c r="T12" s="646"/>
      <c r="U12" s="646"/>
      <c r="V12" s="646"/>
      <c r="W12" s="646"/>
      <c r="X12" s="646"/>
      <c r="Y12" s="647"/>
      <c r="Z12" s="648">
        <v>0.2</v>
      </c>
      <c r="AA12" s="648"/>
      <c r="AB12" s="648"/>
      <c r="AC12" s="648"/>
      <c r="AD12" s="649">
        <v>12057</v>
      </c>
      <c r="AE12" s="649"/>
      <c r="AF12" s="649"/>
      <c r="AG12" s="649"/>
      <c r="AH12" s="649"/>
      <c r="AI12" s="649"/>
      <c r="AJ12" s="649"/>
      <c r="AK12" s="649"/>
      <c r="AL12" s="650">
        <v>0.4</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325551</v>
      </c>
      <c r="BH12" s="646"/>
      <c r="BI12" s="646"/>
      <c r="BJ12" s="646"/>
      <c r="BK12" s="646"/>
      <c r="BL12" s="646"/>
      <c r="BM12" s="646"/>
      <c r="BN12" s="647"/>
      <c r="BO12" s="648">
        <v>55.6</v>
      </c>
      <c r="BP12" s="648"/>
      <c r="BQ12" s="648"/>
      <c r="BR12" s="648"/>
      <c r="BS12" s="654" t="s">
        <v>128</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176352</v>
      </c>
      <c r="CS12" s="646"/>
      <c r="CT12" s="646"/>
      <c r="CU12" s="646"/>
      <c r="CV12" s="646"/>
      <c r="CW12" s="646"/>
      <c r="CX12" s="646"/>
      <c r="CY12" s="647"/>
      <c r="CZ12" s="648">
        <v>2.6</v>
      </c>
      <c r="DA12" s="648"/>
      <c r="DB12" s="648"/>
      <c r="DC12" s="648"/>
      <c r="DD12" s="654">
        <v>58318</v>
      </c>
      <c r="DE12" s="646"/>
      <c r="DF12" s="646"/>
      <c r="DG12" s="646"/>
      <c r="DH12" s="646"/>
      <c r="DI12" s="646"/>
      <c r="DJ12" s="646"/>
      <c r="DK12" s="646"/>
      <c r="DL12" s="646"/>
      <c r="DM12" s="646"/>
      <c r="DN12" s="646"/>
      <c r="DO12" s="646"/>
      <c r="DP12" s="647"/>
      <c r="DQ12" s="654">
        <v>69945</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128</v>
      </c>
      <c r="AA13" s="648"/>
      <c r="AB13" s="648"/>
      <c r="AC13" s="648"/>
      <c r="AD13" s="649" t="s">
        <v>231</v>
      </c>
      <c r="AE13" s="649"/>
      <c r="AF13" s="649"/>
      <c r="AG13" s="649"/>
      <c r="AH13" s="649"/>
      <c r="AI13" s="649"/>
      <c r="AJ13" s="649"/>
      <c r="AK13" s="649"/>
      <c r="AL13" s="650" t="s">
        <v>231</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301398</v>
      </c>
      <c r="BH13" s="646"/>
      <c r="BI13" s="646"/>
      <c r="BJ13" s="646"/>
      <c r="BK13" s="646"/>
      <c r="BL13" s="646"/>
      <c r="BM13" s="646"/>
      <c r="BN13" s="647"/>
      <c r="BO13" s="648">
        <v>51.5</v>
      </c>
      <c r="BP13" s="648"/>
      <c r="BQ13" s="648"/>
      <c r="BR13" s="648"/>
      <c r="BS13" s="654" t="s">
        <v>231</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790473</v>
      </c>
      <c r="CS13" s="646"/>
      <c r="CT13" s="646"/>
      <c r="CU13" s="646"/>
      <c r="CV13" s="646"/>
      <c r="CW13" s="646"/>
      <c r="CX13" s="646"/>
      <c r="CY13" s="647"/>
      <c r="CZ13" s="648">
        <v>11.8</v>
      </c>
      <c r="DA13" s="648"/>
      <c r="DB13" s="648"/>
      <c r="DC13" s="648"/>
      <c r="DD13" s="654">
        <v>290957</v>
      </c>
      <c r="DE13" s="646"/>
      <c r="DF13" s="646"/>
      <c r="DG13" s="646"/>
      <c r="DH13" s="646"/>
      <c r="DI13" s="646"/>
      <c r="DJ13" s="646"/>
      <c r="DK13" s="646"/>
      <c r="DL13" s="646"/>
      <c r="DM13" s="646"/>
      <c r="DN13" s="646"/>
      <c r="DO13" s="646"/>
      <c r="DP13" s="647"/>
      <c r="DQ13" s="654">
        <v>219876</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23110</v>
      </c>
      <c r="S14" s="646"/>
      <c r="T14" s="646"/>
      <c r="U14" s="646"/>
      <c r="V14" s="646"/>
      <c r="W14" s="646"/>
      <c r="X14" s="646"/>
      <c r="Y14" s="647"/>
      <c r="Z14" s="648">
        <v>0.3</v>
      </c>
      <c r="AA14" s="648"/>
      <c r="AB14" s="648"/>
      <c r="AC14" s="648"/>
      <c r="AD14" s="649">
        <v>23110</v>
      </c>
      <c r="AE14" s="649"/>
      <c r="AF14" s="649"/>
      <c r="AG14" s="649"/>
      <c r="AH14" s="649"/>
      <c r="AI14" s="649"/>
      <c r="AJ14" s="649"/>
      <c r="AK14" s="649"/>
      <c r="AL14" s="650">
        <v>0.8</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18085</v>
      </c>
      <c r="BH14" s="646"/>
      <c r="BI14" s="646"/>
      <c r="BJ14" s="646"/>
      <c r="BK14" s="646"/>
      <c r="BL14" s="646"/>
      <c r="BM14" s="646"/>
      <c r="BN14" s="647"/>
      <c r="BO14" s="648">
        <v>3.1</v>
      </c>
      <c r="BP14" s="648"/>
      <c r="BQ14" s="648"/>
      <c r="BR14" s="648"/>
      <c r="BS14" s="654" t="s">
        <v>128</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451317</v>
      </c>
      <c r="CS14" s="646"/>
      <c r="CT14" s="646"/>
      <c r="CU14" s="646"/>
      <c r="CV14" s="646"/>
      <c r="CW14" s="646"/>
      <c r="CX14" s="646"/>
      <c r="CY14" s="647"/>
      <c r="CZ14" s="648">
        <v>6.8</v>
      </c>
      <c r="DA14" s="648"/>
      <c r="DB14" s="648"/>
      <c r="DC14" s="648"/>
      <c r="DD14" s="654">
        <v>162910</v>
      </c>
      <c r="DE14" s="646"/>
      <c r="DF14" s="646"/>
      <c r="DG14" s="646"/>
      <c r="DH14" s="646"/>
      <c r="DI14" s="646"/>
      <c r="DJ14" s="646"/>
      <c r="DK14" s="646"/>
      <c r="DL14" s="646"/>
      <c r="DM14" s="646"/>
      <c r="DN14" s="646"/>
      <c r="DO14" s="646"/>
      <c r="DP14" s="647"/>
      <c r="DQ14" s="654">
        <v>264851</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231</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231</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19080</v>
      </c>
      <c r="BH15" s="646"/>
      <c r="BI15" s="646"/>
      <c r="BJ15" s="646"/>
      <c r="BK15" s="646"/>
      <c r="BL15" s="646"/>
      <c r="BM15" s="646"/>
      <c r="BN15" s="647"/>
      <c r="BO15" s="648">
        <v>3.3</v>
      </c>
      <c r="BP15" s="648"/>
      <c r="BQ15" s="648"/>
      <c r="BR15" s="648"/>
      <c r="BS15" s="654" t="s">
        <v>128</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940426</v>
      </c>
      <c r="CS15" s="646"/>
      <c r="CT15" s="646"/>
      <c r="CU15" s="646"/>
      <c r="CV15" s="646"/>
      <c r="CW15" s="646"/>
      <c r="CX15" s="646"/>
      <c r="CY15" s="647"/>
      <c r="CZ15" s="648">
        <v>14.1</v>
      </c>
      <c r="DA15" s="648"/>
      <c r="DB15" s="648"/>
      <c r="DC15" s="648"/>
      <c r="DD15" s="654">
        <v>573912</v>
      </c>
      <c r="DE15" s="646"/>
      <c r="DF15" s="646"/>
      <c r="DG15" s="646"/>
      <c r="DH15" s="646"/>
      <c r="DI15" s="646"/>
      <c r="DJ15" s="646"/>
      <c r="DK15" s="646"/>
      <c r="DL15" s="646"/>
      <c r="DM15" s="646"/>
      <c r="DN15" s="646"/>
      <c r="DO15" s="646"/>
      <c r="DP15" s="647"/>
      <c r="DQ15" s="654">
        <v>352126</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7126</v>
      </c>
      <c r="S16" s="646"/>
      <c r="T16" s="646"/>
      <c r="U16" s="646"/>
      <c r="V16" s="646"/>
      <c r="W16" s="646"/>
      <c r="X16" s="646"/>
      <c r="Y16" s="647"/>
      <c r="Z16" s="648">
        <v>0.1</v>
      </c>
      <c r="AA16" s="648"/>
      <c r="AB16" s="648"/>
      <c r="AC16" s="648"/>
      <c r="AD16" s="649">
        <v>7126</v>
      </c>
      <c r="AE16" s="649"/>
      <c r="AF16" s="649"/>
      <c r="AG16" s="649"/>
      <c r="AH16" s="649"/>
      <c r="AI16" s="649"/>
      <c r="AJ16" s="649"/>
      <c r="AK16" s="649"/>
      <c r="AL16" s="650">
        <v>0.2</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128</v>
      </c>
      <c r="BP16" s="648"/>
      <c r="BQ16" s="648"/>
      <c r="BR16" s="648"/>
      <c r="BS16" s="654" t="s">
        <v>231</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14710</v>
      </c>
      <c r="CS16" s="646"/>
      <c r="CT16" s="646"/>
      <c r="CU16" s="646"/>
      <c r="CV16" s="646"/>
      <c r="CW16" s="646"/>
      <c r="CX16" s="646"/>
      <c r="CY16" s="647"/>
      <c r="CZ16" s="648">
        <v>0.2</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11108</v>
      </c>
      <c r="S17" s="646"/>
      <c r="T17" s="646"/>
      <c r="U17" s="646"/>
      <c r="V17" s="646"/>
      <c r="W17" s="646"/>
      <c r="X17" s="646"/>
      <c r="Y17" s="647"/>
      <c r="Z17" s="648">
        <v>0.2</v>
      </c>
      <c r="AA17" s="648"/>
      <c r="AB17" s="648"/>
      <c r="AC17" s="648"/>
      <c r="AD17" s="649">
        <v>11108</v>
      </c>
      <c r="AE17" s="649"/>
      <c r="AF17" s="649"/>
      <c r="AG17" s="649"/>
      <c r="AH17" s="649"/>
      <c r="AI17" s="649"/>
      <c r="AJ17" s="649"/>
      <c r="AK17" s="649"/>
      <c r="AL17" s="650">
        <v>0.4</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128</v>
      </c>
      <c r="BP17" s="648"/>
      <c r="BQ17" s="648"/>
      <c r="BR17" s="648"/>
      <c r="BS17" s="654" t="s">
        <v>231</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519725</v>
      </c>
      <c r="CS17" s="646"/>
      <c r="CT17" s="646"/>
      <c r="CU17" s="646"/>
      <c r="CV17" s="646"/>
      <c r="CW17" s="646"/>
      <c r="CX17" s="646"/>
      <c r="CY17" s="647"/>
      <c r="CZ17" s="648">
        <v>7.8</v>
      </c>
      <c r="DA17" s="648"/>
      <c r="DB17" s="648"/>
      <c r="DC17" s="648"/>
      <c r="DD17" s="654" t="s">
        <v>231</v>
      </c>
      <c r="DE17" s="646"/>
      <c r="DF17" s="646"/>
      <c r="DG17" s="646"/>
      <c r="DH17" s="646"/>
      <c r="DI17" s="646"/>
      <c r="DJ17" s="646"/>
      <c r="DK17" s="646"/>
      <c r="DL17" s="646"/>
      <c r="DM17" s="646"/>
      <c r="DN17" s="646"/>
      <c r="DO17" s="646"/>
      <c r="DP17" s="647"/>
      <c r="DQ17" s="654">
        <v>519725</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953</v>
      </c>
      <c r="S18" s="646"/>
      <c r="T18" s="646"/>
      <c r="U18" s="646"/>
      <c r="V18" s="646"/>
      <c r="W18" s="646"/>
      <c r="X18" s="646"/>
      <c r="Y18" s="647"/>
      <c r="Z18" s="648">
        <v>0</v>
      </c>
      <c r="AA18" s="648"/>
      <c r="AB18" s="648"/>
      <c r="AC18" s="648"/>
      <c r="AD18" s="649">
        <v>953</v>
      </c>
      <c r="AE18" s="649"/>
      <c r="AF18" s="649"/>
      <c r="AG18" s="649"/>
      <c r="AH18" s="649"/>
      <c r="AI18" s="649"/>
      <c r="AJ18" s="649"/>
      <c r="AK18" s="649"/>
      <c r="AL18" s="650">
        <v>0</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231</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3693</v>
      </c>
      <c r="S19" s="646"/>
      <c r="T19" s="646"/>
      <c r="U19" s="646"/>
      <c r="V19" s="646"/>
      <c r="W19" s="646"/>
      <c r="X19" s="646"/>
      <c r="Y19" s="647"/>
      <c r="Z19" s="648">
        <v>0.1</v>
      </c>
      <c r="AA19" s="648"/>
      <c r="AB19" s="648"/>
      <c r="AC19" s="648"/>
      <c r="AD19" s="649">
        <v>3693</v>
      </c>
      <c r="AE19" s="649"/>
      <c r="AF19" s="649"/>
      <c r="AG19" s="649"/>
      <c r="AH19" s="649"/>
      <c r="AI19" s="649"/>
      <c r="AJ19" s="649"/>
      <c r="AK19" s="649"/>
      <c r="AL19" s="650">
        <v>0.1</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t="s">
        <v>128</v>
      </c>
      <c r="BH19" s="646"/>
      <c r="BI19" s="646"/>
      <c r="BJ19" s="646"/>
      <c r="BK19" s="646"/>
      <c r="BL19" s="646"/>
      <c r="BM19" s="646"/>
      <c r="BN19" s="647"/>
      <c r="BO19" s="648" t="s">
        <v>231</v>
      </c>
      <c r="BP19" s="648"/>
      <c r="BQ19" s="648"/>
      <c r="BR19" s="648"/>
      <c r="BS19" s="654" t="s">
        <v>128</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231</v>
      </c>
      <c r="DA19" s="648"/>
      <c r="DB19" s="648"/>
      <c r="DC19" s="648"/>
      <c r="DD19" s="654" t="s">
        <v>231</v>
      </c>
      <c r="DE19" s="646"/>
      <c r="DF19" s="646"/>
      <c r="DG19" s="646"/>
      <c r="DH19" s="646"/>
      <c r="DI19" s="646"/>
      <c r="DJ19" s="646"/>
      <c r="DK19" s="646"/>
      <c r="DL19" s="646"/>
      <c r="DM19" s="646"/>
      <c r="DN19" s="646"/>
      <c r="DO19" s="646"/>
      <c r="DP19" s="647"/>
      <c r="DQ19" s="654" t="s">
        <v>231</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115</v>
      </c>
      <c r="S20" s="646"/>
      <c r="T20" s="646"/>
      <c r="U20" s="646"/>
      <c r="V20" s="646"/>
      <c r="W20" s="646"/>
      <c r="X20" s="646"/>
      <c r="Y20" s="647"/>
      <c r="Z20" s="648">
        <v>0</v>
      </c>
      <c r="AA20" s="648"/>
      <c r="AB20" s="648"/>
      <c r="AC20" s="648"/>
      <c r="AD20" s="649">
        <v>115</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t="s">
        <v>128</v>
      </c>
      <c r="BH20" s="646"/>
      <c r="BI20" s="646"/>
      <c r="BJ20" s="646"/>
      <c r="BK20" s="646"/>
      <c r="BL20" s="646"/>
      <c r="BM20" s="646"/>
      <c r="BN20" s="647"/>
      <c r="BO20" s="648" t="s">
        <v>231</v>
      </c>
      <c r="BP20" s="648"/>
      <c r="BQ20" s="648"/>
      <c r="BR20" s="648"/>
      <c r="BS20" s="654" t="s">
        <v>128</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6683375</v>
      </c>
      <c r="CS20" s="646"/>
      <c r="CT20" s="646"/>
      <c r="CU20" s="646"/>
      <c r="CV20" s="646"/>
      <c r="CW20" s="646"/>
      <c r="CX20" s="646"/>
      <c r="CY20" s="647"/>
      <c r="CZ20" s="648">
        <v>100</v>
      </c>
      <c r="DA20" s="648"/>
      <c r="DB20" s="648"/>
      <c r="DC20" s="648"/>
      <c r="DD20" s="654">
        <v>2031795</v>
      </c>
      <c r="DE20" s="646"/>
      <c r="DF20" s="646"/>
      <c r="DG20" s="646"/>
      <c r="DH20" s="646"/>
      <c r="DI20" s="646"/>
      <c r="DJ20" s="646"/>
      <c r="DK20" s="646"/>
      <c r="DL20" s="646"/>
      <c r="DM20" s="646"/>
      <c r="DN20" s="646"/>
      <c r="DO20" s="646"/>
      <c r="DP20" s="647"/>
      <c r="DQ20" s="654">
        <v>3536999</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6347</v>
      </c>
      <c r="S21" s="646"/>
      <c r="T21" s="646"/>
      <c r="U21" s="646"/>
      <c r="V21" s="646"/>
      <c r="W21" s="646"/>
      <c r="X21" s="646"/>
      <c r="Y21" s="647"/>
      <c r="Z21" s="648">
        <v>0.1</v>
      </c>
      <c r="AA21" s="648"/>
      <c r="AB21" s="648"/>
      <c r="AC21" s="648"/>
      <c r="AD21" s="649">
        <v>6347</v>
      </c>
      <c r="AE21" s="649"/>
      <c r="AF21" s="649"/>
      <c r="AG21" s="649"/>
      <c r="AH21" s="649"/>
      <c r="AI21" s="649"/>
      <c r="AJ21" s="649"/>
      <c r="AK21" s="649"/>
      <c r="AL21" s="650">
        <v>0.2</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231</v>
      </c>
      <c r="BH21" s="646"/>
      <c r="BI21" s="646"/>
      <c r="BJ21" s="646"/>
      <c r="BK21" s="646"/>
      <c r="BL21" s="646"/>
      <c r="BM21" s="646"/>
      <c r="BN21" s="647"/>
      <c r="BO21" s="648" t="s">
        <v>231</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2461679</v>
      </c>
      <c r="S22" s="646"/>
      <c r="T22" s="646"/>
      <c r="U22" s="646"/>
      <c r="V22" s="646"/>
      <c r="W22" s="646"/>
      <c r="X22" s="646"/>
      <c r="Y22" s="647"/>
      <c r="Z22" s="648">
        <v>36.299999999999997</v>
      </c>
      <c r="AA22" s="648"/>
      <c r="AB22" s="648"/>
      <c r="AC22" s="648"/>
      <c r="AD22" s="649">
        <v>2126258</v>
      </c>
      <c r="AE22" s="649"/>
      <c r="AF22" s="649"/>
      <c r="AG22" s="649"/>
      <c r="AH22" s="649"/>
      <c r="AI22" s="649"/>
      <c r="AJ22" s="649"/>
      <c r="AK22" s="649"/>
      <c r="AL22" s="650">
        <v>70.8</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128</v>
      </c>
      <c r="BP22" s="648"/>
      <c r="BQ22" s="648"/>
      <c r="BR22" s="648"/>
      <c r="BS22" s="654" t="s">
        <v>231</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2126258</v>
      </c>
      <c r="S23" s="646"/>
      <c r="T23" s="646"/>
      <c r="U23" s="646"/>
      <c r="V23" s="646"/>
      <c r="W23" s="646"/>
      <c r="X23" s="646"/>
      <c r="Y23" s="647"/>
      <c r="Z23" s="648">
        <v>31.4</v>
      </c>
      <c r="AA23" s="648"/>
      <c r="AB23" s="648"/>
      <c r="AC23" s="648"/>
      <c r="AD23" s="649">
        <v>2126258</v>
      </c>
      <c r="AE23" s="649"/>
      <c r="AF23" s="649"/>
      <c r="AG23" s="649"/>
      <c r="AH23" s="649"/>
      <c r="AI23" s="649"/>
      <c r="AJ23" s="649"/>
      <c r="AK23" s="649"/>
      <c r="AL23" s="650">
        <v>70.8</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231</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335421</v>
      </c>
      <c r="S24" s="646"/>
      <c r="T24" s="646"/>
      <c r="U24" s="646"/>
      <c r="V24" s="646"/>
      <c r="W24" s="646"/>
      <c r="X24" s="646"/>
      <c r="Y24" s="647"/>
      <c r="Z24" s="648">
        <v>4.9000000000000004</v>
      </c>
      <c r="AA24" s="648"/>
      <c r="AB24" s="648"/>
      <c r="AC24" s="648"/>
      <c r="AD24" s="649" t="s">
        <v>231</v>
      </c>
      <c r="AE24" s="649"/>
      <c r="AF24" s="649"/>
      <c r="AG24" s="649"/>
      <c r="AH24" s="649"/>
      <c r="AI24" s="649"/>
      <c r="AJ24" s="649"/>
      <c r="AK24" s="649"/>
      <c r="AL24" s="650" t="s">
        <v>231</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128</v>
      </c>
      <c r="BP24" s="648"/>
      <c r="BQ24" s="648"/>
      <c r="BR24" s="648"/>
      <c r="BS24" s="654" t="s">
        <v>231</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1680109</v>
      </c>
      <c r="CS24" s="635"/>
      <c r="CT24" s="635"/>
      <c r="CU24" s="635"/>
      <c r="CV24" s="635"/>
      <c r="CW24" s="635"/>
      <c r="CX24" s="635"/>
      <c r="CY24" s="636"/>
      <c r="CZ24" s="639">
        <v>25.1</v>
      </c>
      <c r="DA24" s="640"/>
      <c r="DB24" s="640"/>
      <c r="DC24" s="659"/>
      <c r="DD24" s="679">
        <v>1418136</v>
      </c>
      <c r="DE24" s="635"/>
      <c r="DF24" s="635"/>
      <c r="DG24" s="635"/>
      <c r="DH24" s="635"/>
      <c r="DI24" s="635"/>
      <c r="DJ24" s="635"/>
      <c r="DK24" s="636"/>
      <c r="DL24" s="679">
        <v>1418135</v>
      </c>
      <c r="DM24" s="635"/>
      <c r="DN24" s="635"/>
      <c r="DO24" s="635"/>
      <c r="DP24" s="635"/>
      <c r="DQ24" s="635"/>
      <c r="DR24" s="635"/>
      <c r="DS24" s="635"/>
      <c r="DT24" s="635"/>
      <c r="DU24" s="635"/>
      <c r="DV24" s="636"/>
      <c r="DW24" s="639">
        <v>45.9</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876600</v>
      </c>
      <c r="CS25" s="682"/>
      <c r="CT25" s="682"/>
      <c r="CU25" s="682"/>
      <c r="CV25" s="682"/>
      <c r="CW25" s="682"/>
      <c r="CX25" s="682"/>
      <c r="CY25" s="683"/>
      <c r="CZ25" s="650">
        <v>13.1</v>
      </c>
      <c r="DA25" s="680"/>
      <c r="DB25" s="680"/>
      <c r="DC25" s="684"/>
      <c r="DD25" s="654">
        <v>796014</v>
      </c>
      <c r="DE25" s="682"/>
      <c r="DF25" s="682"/>
      <c r="DG25" s="682"/>
      <c r="DH25" s="682"/>
      <c r="DI25" s="682"/>
      <c r="DJ25" s="682"/>
      <c r="DK25" s="683"/>
      <c r="DL25" s="654">
        <v>796013</v>
      </c>
      <c r="DM25" s="682"/>
      <c r="DN25" s="682"/>
      <c r="DO25" s="682"/>
      <c r="DP25" s="682"/>
      <c r="DQ25" s="682"/>
      <c r="DR25" s="682"/>
      <c r="DS25" s="682"/>
      <c r="DT25" s="682"/>
      <c r="DU25" s="682"/>
      <c r="DV25" s="683"/>
      <c r="DW25" s="650">
        <v>25.7</v>
      </c>
      <c r="DX25" s="680"/>
      <c r="DY25" s="680"/>
      <c r="DZ25" s="680"/>
      <c r="EA25" s="680"/>
      <c r="EB25" s="680"/>
      <c r="EC25" s="681"/>
    </row>
    <row r="26" spans="2:133" ht="11.25" customHeight="1" x14ac:dyDescent="0.15">
      <c r="B26" s="642" t="s">
        <v>298</v>
      </c>
      <c r="C26" s="643"/>
      <c r="D26" s="643"/>
      <c r="E26" s="643"/>
      <c r="F26" s="643"/>
      <c r="G26" s="643"/>
      <c r="H26" s="643"/>
      <c r="I26" s="643"/>
      <c r="J26" s="643"/>
      <c r="K26" s="643"/>
      <c r="L26" s="643"/>
      <c r="M26" s="643"/>
      <c r="N26" s="643"/>
      <c r="O26" s="643"/>
      <c r="P26" s="643"/>
      <c r="Q26" s="644"/>
      <c r="R26" s="645">
        <v>3303295</v>
      </c>
      <c r="S26" s="646"/>
      <c r="T26" s="646"/>
      <c r="U26" s="646"/>
      <c r="V26" s="646"/>
      <c r="W26" s="646"/>
      <c r="X26" s="646"/>
      <c r="Y26" s="647"/>
      <c r="Z26" s="648">
        <v>48.7</v>
      </c>
      <c r="AA26" s="648"/>
      <c r="AB26" s="648"/>
      <c r="AC26" s="648"/>
      <c r="AD26" s="649">
        <v>2967874</v>
      </c>
      <c r="AE26" s="649"/>
      <c r="AF26" s="649"/>
      <c r="AG26" s="649"/>
      <c r="AH26" s="649"/>
      <c r="AI26" s="649"/>
      <c r="AJ26" s="649"/>
      <c r="AK26" s="649"/>
      <c r="AL26" s="650">
        <v>98.9</v>
      </c>
      <c r="AM26" s="651"/>
      <c r="AN26" s="651"/>
      <c r="AO26" s="652"/>
      <c r="AP26" s="664" t="s">
        <v>299</v>
      </c>
      <c r="AQ26" s="691"/>
      <c r="AR26" s="691"/>
      <c r="AS26" s="691"/>
      <c r="AT26" s="691"/>
      <c r="AU26" s="691"/>
      <c r="AV26" s="691"/>
      <c r="AW26" s="691"/>
      <c r="AX26" s="691"/>
      <c r="AY26" s="691"/>
      <c r="AZ26" s="691"/>
      <c r="BA26" s="691"/>
      <c r="BB26" s="691"/>
      <c r="BC26" s="691"/>
      <c r="BD26" s="691"/>
      <c r="BE26" s="691"/>
      <c r="BF26" s="666"/>
      <c r="BG26" s="645" t="s">
        <v>128</v>
      </c>
      <c r="BH26" s="646"/>
      <c r="BI26" s="646"/>
      <c r="BJ26" s="646"/>
      <c r="BK26" s="646"/>
      <c r="BL26" s="646"/>
      <c r="BM26" s="646"/>
      <c r="BN26" s="647"/>
      <c r="BO26" s="648" t="s">
        <v>231</v>
      </c>
      <c r="BP26" s="648"/>
      <c r="BQ26" s="648"/>
      <c r="BR26" s="648"/>
      <c r="BS26" s="654" t="s">
        <v>231</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550987</v>
      </c>
      <c r="CS26" s="646"/>
      <c r="CT26" s="646"/>
      <c r="CU26" s="646"/>
      <c r="CV26" s="646"/>
      <c r="CW26" s="646"/>
      <c r="CX26" s="646"/>
      <c r="CY26" s="647"/>
      <c r="CZ26" s="650">
        <v>8.1999999999999993</v>
      </c>
      <c r="DA26" s="680"/>
      <c r="DB26" s="680"/>
      <c r="DC26" s="684"/>
      <c r="DD26" s="654">
        <v>485984</v>
      </c>
      <c r="DE26" s="646"/>
      <c r="DF26" s="646"/>
      <c r="DG26" s="646"/>
      <c r="DH26" s="646"/>
      <c r="DI26" s="646"/>
      <c r="DJ26" s="646"/>
      <c r="DK26" s="647"/>
      <c r="DL26" s="654" t="s">
        <v>231</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15">
      <c r="B27" s="642" t="s">
        <v>301</v>
      </c>
      <c r="C27" s="643"/>
      <c r="D27" s="643"/>
      <c r="E27" s="643"/>
      <c r="F27" s="643"/>
      <c r="G27" s="643"/>
      <c r="H27" s="643"/>
      <c r="I27" s="643"/>
      <c r="J27" s="643"/>
      <c r="K27" s="643"/>
      <c r="L27" s="643"/>
      <c r="M27" s="643"/>
      <c r="N27" s="643"/>
      <c r="O27" s="643"/>
      <c r="P27" s="643"/>
      <c r="Q27" s="644"/>
      <c r="R27" s="645">
        <v>1918</v>
      </c>
      <c r="S27" s="646"/>
      <c r="T27" s="646"/>
      <c r="U27" s="646"/>
      <c r="V27" s="646"/>
      <c r="W27" s="646"/>
      <c r="X27" s="646"/>
      <c r="Y27" s="647"/>
      <c r="Z27" s="648">
        <v>0</v>
      </c>
      <c r="AA27" s="648"/>
      <c r="AB27" s="648"/>
      <c r="AC27" s="648"/>
      <c r="AD27" s="649">
        <v>1918</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585770</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283784</v>
      </c>
      <c r="CS27" s="682"/>
      <c r="CT27" s="682"/>
      <c r="CU27" s="682"/>
      <c r="CV27" s="682"/>
      <c r="CW27" s="682"/>
      <c r="CX27" s="682"/>
      <c r="CY27" s="683"/>
      <c r="CZ27" s="650">
        <v>4.2</v>
      </c>
      <c r="DA27" s="680"/>
      <c r="DB27" s="680"/>
      <c r="DC27" s="684"/>
      <c r="DD27" s="654">
        <v>102397</v>
      </c>
      <c r="DE27" s="682"/>
      <c r="DF27" s="682"/>
      <c r="DG27" s="682"/>
      <c r="DH27" s="682"/>
      <c r="DI27" s="682"/>
      <c r="DJ27" s="682"/>
      <c r="DK27" s="683"/>
      <c r="DL27" s="654">
        <v>102397</v>
      </c>
      <c r="DM27" s="682"/>
      <c r="DN27" s="682"/>
      <c r="DO27" s="682"/>
      <c r="DP27" s="682"/>
      <c r="DQ27" s="682"/>
      <c r="DR27" s="682"/>
      <c r="DS27" s="682"/>
      <c r="DT27" s="682"/>
      <c r="DU27" s="682"/>
      <c r="DV27" s="683"/>
      <c r="DW27" s="650">
        <v>3.3</v>
      </c>
      <c r="DX27" s="680"/>
      <c r="DY27" s="680"/>
      <c r="DZ27" s="680"/>
      <c r="EA27" s="680"/>
      <c r="EB27" s="680"/>
      <c r="EC27" s="681"/>
    </row>
    <row r="28" spans="2:133" ht="11.25" customHeight="1" x14ac:dyDescent="0.15">
      <c r="B28" s="642" t="s">
        <v>304</v>
      </c>
      <c r="C28" s="643"/>
      <c r="D28" s="643"/>
      <c r="E28" s="643"/>
      <c r="F28" s="643"/>
      <c r="G28" s="643"/>
      <c r="H28" s="643"/>
      <c r="I28" s="643"/>
      <c r="J28" s="643"/>
      <c r="K28" s="643"/>
      <c r="L28" s="643"/>
      <c r="M28" s="643"/>
      <c r="N28" s="643"/>
      <c r="O28" s="643"/>
      <c r="P28" s="643"/>
      <c r="Q28" s="644"/>
      <c r="R28" s="645">
        <v>67211</v>
      </c>
      <c r="S28" s="646"/>
      <c r="T28" s="646"/>
      <c r="U28" s="646"/>
      <c r="V28" s="646"/>
      <c r="W28" s="646"/>
      <c r="X28" s="646"/>
      <c r="Y28" s="647"/>
      <c r="Z28" s="648">
        <v>1</v>
      </c>
      <c r="AA28" s="648"/>
      <c r="AB28" s="648"/>
      <c r="AC28" s="648"/>
      <c r="AD28" s="649" t="s">
        <v>128</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519725</v>
      </c>
      <c r="CS28" s="646"/>
      <c r="CT28" s="646"/>
      <c r="CU28" s="646"/>
      <c r="CV28" s="646"/>
      <c r="CW28" s="646"/>
      <c r="CX28" s="646"/>
      <c r="CY28" s="647"/>
      <c r="CZ28" s="650">
        <v>7.8</v>
      </c>
      <c r="DA28" s="680"/>
      <c r="DB28" s="680"/>
      <c r="DC28" s="684"/>
      <c r="DD28" s="654">
        <v>519725</v>
      </c>
      <c r="DE28" s="646"/>
      <c r="DF28" s="646"/>
      <c r="DG28" s="646"/>
      <c r="DH28" s="646"/>
      <c r="DI28" s="646"/>
      <c r="DJ28" s="646"/>
      <c r="DK28" s="647"/>
      <c r="DL28" s="654">
        <v>519725</v>
      </c>
      <c r="DM28" s="646"/>
      <c r="DN28" s="646"/>
      <c r="DO28" s="646"/>
      <c r="DP28" s="646"/>
      <c r="DQ28" s="646"/>
      <c r="DR28" s="646"/>
      <c r="DS28" s="646"/>
      <c r="DT28" s="646"/>
      <c r="DU28" s="646"/>
      <c r="DV28" s="647"/>
      <c r="DW28" s="650">
        <v>16.8</v>
      </c>
      <c r="DX28" s="680"/>
      <c r="DY28" s="680"/>
      <c r="DZ28" s="680"/>
      <c r="EA28" s="680"/>
      <c r="EB28" s="680"/>
      <c r="EC28" s="681"/>
    </row>
    <row r="29" spans="2:133" ht="11.25" customHeight="1" x14ac:dyDescent="0.15">
      <c r="B29" s="642" t="s">
        <v>306</v>
      </c>
      <c r="C29" s="643"/>
      <c r="D29" s="643"/>
      <c r="E29" s="643"/>
      <c r="F29" s="643"/>
      <c r="G29" s="643"/>
      <c r="H29" s="643"/>
      <c r="I29" s="643"/>
      <c r="J29" s="643"/>
      <c r="K29" s="643"/>
      <c r="L29" s="643"/>
      <c r="M29" s="643"/>
      <c r="N29" s="643"/>
      <c r="O29" s="643"/>
      <c r="P29" s="643"/>
      <c r="Q29" s="644"/>
      <c r="R29" s="645">
        <v>50768</v>
      </c>
      <c r="S29" s="646"/>
      <c r="T29" s="646"/>
      <c r="U29" s="646"/>
      <c r="V29" s="646"/>
      <c r="W29" s="646"/>
      <c r="X29" s="646"/>
      <c r="Y29" s="647"/>
      <c r="Z29" s="648">
        <v>0.7</v>
      </c>
      <c r="AA29" s="648"/>
      <c r="AB29" s="648"/>
      <c r="AC29" s="648"/>
      <c r="AD29" s="649">
        <v>13004</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519725</v>
      </c>
      <c r="CS29" s="682"/>
      <c r="CT29" s="682"/>
      <c r="CU29" s="682"/>
      <c r="CV29" s="682"/>
      <c r="CW29" s="682"/>
      <c r="CX29" s="682"/>
      <c r="CY29" s="683"/>
      <c r="CZ29" s="650">
        <v>7.8</v>
      </c>
      <c r="DA29" s="680"/>
      <c r="DB29" s="680"/>
      <c r="DC29" s="684"/>
      <c r="DD29" s="654">
        <v>519725</v>
      </c>
      <c r="DE29" s="682"/>
      <c r="DF29" s="682"/>
      <c r="DG29" s="682"/>
      <c r="DH29" s="682"/>
      <c r="DI29" s="682"/>
      <c r="DJ29" s="682"/>
      <c r="DK29" s="683"/>
      <c r="DL29" s="654">
        <v>519725</v>
      </c>
      <c r="DM29" s="682"/>
      <c r="DN29" s="682"/>
      <c r="DO29" s="682"/>
      <c r="DP29" s="682"/>
      <c r="DQ29" s="682"/>
      <c r="DR29" s="682"/>
      <c r="DS29" s="682"/>
      <c r="DT29" s="682"/>
      <c r="DU29" s="682"/>
      <c r="DV29" s="683"/>
      <c r="DW29" s="650">
        <v>16.8</v>
      </c>
      <c r="DX29" s="680"/>
      <c r="DY29" s="680"/>
      <c r="DZ29" s="680"/>
      <c r="EA29" s="680"/>
      <c r="EB29" s="680"/>
      <c r="EC29" s="681"/>
    </row>
    <row r="30" spans="2:133" ht="11.25" customHeight="1" x14ac:dyDescent="0.15">
      <c r="B30" s="642" t="s">
        <v>309</v>
      </c>
      <c r="C30" s="643"/>
      <c r="D30" s="643"/>
      <c r="E30" s="643"/>
      <c r="F30" s="643"/>
      <c r="G30" s="643"/>
      <c r="H30" s="643"/>
      <c r="I30" s="643"/>
      <c r="J30" s="643"/>
      <c r="K30" s="643"/>
      <c r="L30" s="643"/>
      <c r="M30" s="643"/>
      <c r="N30" s="643"/>
      <c r="O30" s="643"/>
      <c r="P30" s="643"/>
      <c r="Q30" s="644"/>
      <c r="R30" s="645">
        <v>3611</v>
      </c>
      <c r="S30" s="646"/>
      <c r="T30" s="646"/>
      <c r="U30" s="646"/>
      <c r="V30" s="646"/>
      <c r="W30" s="646"/>
      <c r="X30" s="646"/>
      <c r="Y30" s="647"/>
      <c r="Z30" s="648">
        <v>0.1</v>
      </c>
      <c r="AA30" s="648"/>
      <c r="AB30" s="648"/>
      <c r="AC30" s="648"/>
      <c r="AD30" s="649" t="s">
        <v>128</v>
      </c>
      <c r="AE30" s="649"/>
      <c r="AF30" s="649"/>
      <c r="AG30" s="649"/>
      <c r="AH30" s="649"/>
      <c r="AI30" s="649"/>
      <c r="AJ30" s="649"/>
      <c r="AK30" s="649"/>
      <c r="AL30" s="650" t="s">
        <v>231</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92"/>
      <c r="BI30" s="692"/>
      <c r="BJ30" s="692"/>
      <c r="BK30" s="692"/>
      <c r="BL30" s="692"/>
      <c r="BM30" s="692"/>
      <c r="BN30" s="692"/>
      <c r="BO30" s="692"/>
      <c r="BP30" s="692"/>
      <c r="BQ30" s="693"/>
      <c r="BR30" s="624" t="s">
        <v>311</v>
      </c>
      <c r="BS30" s="692"/>
      <c r="BT30" s="692"/>
      <c r="BU30" s="692"/>
      <c r="BV30" s="692"/>
      <c r="BW30" s="692"/>
      <c r="BX30" s="692"/>
      <c r="BY30" s="692"/>
      <c r="BZ30" s="692"/>
      <c r="CA30" s="692"/>
      <c r="CB30" s="693"/>
      <c r="CD30" s="687"/>
      <c r="CE30" s="688"/>
      <c r="CF30" s="660" t="s">
        <v>312</v>
      </c>
      <c r="CG30" s="661"/>
      <c r="CH30" s="661"/>
      <c r="CI30" s="661"/>
      <c r="CJ30" s="661"/>
      <c r="CK30" s="661"/>
      <c r="CL30" s="661"/>
      <c r="CM30" s="661"/>
      <c r="CN30" s="661"/>
      <c r="CO30" s="661"/>
      <c r="CP30" s="661"/>
      <c r="CQ30" s="662"/>
      <c r="CR30" s="645">
        <v>491901</v>
      </c>
      <c r="CS30" s="646"/>
      <c r="CT30" s="646"/>
      <c r="CU30" s="646"/>
      <c r="CV30" s="646"/>
      <c r="CW30" s="646"/>
      <c r="CX30" s="646"/>
      <c r="CY30" s="647"/>
      <c r="CZ30" s="650">
        <v>7.4</v>
      </c>
      <c r="DA30" s="680"/>
      <c r="DB30" s="680"/>
      <c r="DC30" s="684"/>
      <c r="DD30" s="654">
        <v>491901</v>
      </c>
      <c r="DE30" s="646"/>
      <c r="DF30" s="646"/>
      <c r="DG30" s="646"/>
      <c r="DH30" s="646"/>
      <c r="DI30" s="646"/>
      <c r="DJ30" s="646"/>
      <c r="DK30" s="647"/>
      <c r="DL30" s="654">
        <v>491901</v>
      </c>
      <c r="DM30" s="646"/>
      <c r="DN30" s="646"/>
      <c r="DO30" s="646"/>
      <c r="DP30" s="646"/>
      <c r="DQ30" s="646"/>
      <c r="DR30" s="646"/>
      <c r="DS30" s="646"/>
      <c r="DT30" s="646"/>
      <c r="DU30" s="646"/>
      <c r="DV30" s="647"/>
      <c r="DW30" s="650">
        <v>15.9</v>
      </c>
      <c r="DX30" s="680"/>
      <c r="DY30" s="680"/>
      <c r="DZ30" s="680"/>
      <c r="EA30" s="680"/>
      <c r="EB30" s="680"/>
      <c r="EC30" s="681"/>
    </row>
    <row r="31" spans="2:133" ht="11.25" customHeight="1" x14ac:dyDescent="0.15">
      <c r="B31" s="642" t="s">
        <v>313</v>
      </c>
      <c r="C31" s="643"/>
      <c r="D31" s="643"/>
      <c r="E31" s="643"/>
      <c r="F31" s="643"/>
      <c r="G31" s="643"/>
      <c r="H31" s="643"/>
      <c r="I31" s="643"/>
      <c r="J31" s="643"/>
      <c r="K31" s="643"/>
      <c r="L31" s="643"/>
      <c r="M31" s="643"/>
      <c r="N31" s="643"/>
      <c r="O31" s="643"/>
      <c r="P31" s="643"/>
      <c r="Q31" s="644"/>
      <c r="R31" s="645">
        <v>212536</v>
      </c>
      <c r="S31" s="646"/>
      <c r="T31" s="646"/>
      <c r="U31" s="646"/>
      <c r="V31" s="646"/>
      <c r="W31" s="646"/>
      <c r="X31" s="646"/>
      <c r="Y31" s="647"/>
      <c r="Z31" s="648">
        <v>3.1</v>
      </c>
      <c r="AA31" s="648"/>
      <c r="AB31" s="648"/>
      <c r="AC31" s="648"/>
      <c r="AD31" s="649" t="s">
        <v>128</v>
      </c>
      <c r="AE31" s="649"/>
      <c r="AF31" s="649"/>
      <c r="AG31" s="649"/>
      <c r="AH31" s="649"/>
      <c r="AI31" s="649"/>
      <c r="AJ31" s="649"/>
      <c r="AK31" s="649"/>
      <c r="AL31" s="650" t="s">
        <v>231</v>
      </c>
      <c r="AM31" s="651"/>
      <c r="AN31" s="651"/>
      <c r="AO31" s="652"/>
      <c r="AP31" s="699" t="s">
        <v>314</v>
      </c>
      <c r="AQ31" s="700"/>
      <c r="AR31" s="700"/>
      <c r="AS31" s="700"/>
      <c r="AT31" s="705" t="s">
        <v>315</v>
      </c>
      <c r="AU31" s="231"/>
      <c r="AV31" s="231"/>
      <c r="AW31" s="231"/>
      <c r="AX31" s="631" t="s">
        <v>187</v>
      </c>
      <c r="AY31" s="632"/>
      <c r="AZ31" s="632"/>
      <c r="BA31" s="632"/>
      <c r="BB31" s="632"/>
      <c r="BC31" s="632"/>
      <c r="BD31" s="632"/>
      <c r="BE31" s="632"/>
      <c r="BF31" s="633"/>
      <c r="BG31" s="713">
        <v>99.3</v>
      </c>
      <c r="BH31" s="697"/>
      <c r="BI31" s="697"/>
      <c r="BJ31" s="697"/>
      <c r="BK31" s="697"/>
      <c r="BL31" s="697"/>
      <c r="BM31" s="640">
        <v>98.3</v>
      </c>
      <c r="BN31" s="697"/>
      <c r="BO31" s="697"/>
      <c r="BP31" s="697"/>
      <c r="BQ31" s="698"/>
      <c r="BR31" s="713">
        <v>99.3</v>
      </c>
      <c r="BS31" s="697"/>
      <c r="BT31" s="697"/>
      <c r="BU31" s="697"/>
      <c r="BV31" s="697"/>
      <c r="BW31" s="697"/>
      <c r="BX31" s="640">
        <v>98.3</v>
      </c>
      <c r="BY31" s="697"/>
      <c r="BZ31" s="697"/>
      <c r="CA31" s="697"/>
      <c r="CB31" s="698"/>
      <c r="CD31" s="687"/>
      <c r="CE31" s="688"/>
      <c r="CF31" s="660" t="s">
        <v>316</v>
      </c>
      <c r="CG31" s="661"/>
      <c r="CH31" s="661"/>
      <c r="CI31" s="661"/>
      <c r="CJ31" s="661"/>
      <c r="CK31" s="661"/>
      <c r="CL31" s="661"/>
      <c r="CM31" s="661"/>
      <c r="CN31" s="661"/>
      <c r="CO31" s="661"/>
      <c r="CP31" s="661"/>
      <c r="CQ31" s="662"/>
      <c r="CR31" s="645">
        <v>27824</v>
      </c>
      <c r="CS31" s="682"/>
      <c r="CT31" s="682"/>
      <c r="CU31" s="682"/>
      <c r="CV31" s="682"/>
      <c r="CW31" s="682"/>
      <c r="CX31" s="682"/>
      <c r="CY31" s="683"/>
      <c r="CZ31" s="650">
        <v>0.4</v>
      </c>
      <c r="DA31" s="680"/>
      <c r="DB31" s="680"/>
      <c r="DC31" s="684"/>
      <c r="DD31" s="654">
        <v>27824</v>
      </c>
      <c r="DE31" s="682"/>
      <c r="DF31" s="682"/>
      <c r="DG31" s="682"/>
      <c r="DH31" s="682"/>
      <c r="DI31" s="682"/>
      <c r="DJ31" s="682"/>
      <c r="DK31" s="683"/>
      <c r="DL31" s="654">
        <v>27824</v>
      </c>
      <c r="DM31" s="682"/>
      <c r="DN31" s="682"/>
      <c r="DO31" s="682"/>
      <c r="DP31" s="682"/>
      <c r="DQ31" s="682"/>
      <c r="DR31" s="682"/>
      <c r="DS31" s="682"/>
      <c r="DT31" s="682"/>
      <c r="DU31" s="682"/>
      <c r="DV31" s="683"/>
      <c r="DW31" s="650">
        <v>0.9</v>
      </c>
      <c r="DX31" s="680"/>
      <c r="DY31" s="680"/>
      <c r="DZ31" s="680"/>
      <c r="EA31" s="680"/>
      <c r="EB31" s="680"/>
      <c r="EC31" s="681"/>
    </row>
    <row r="32" spans="2:133" ht="11.25" customHeight="1" x14ac:dyDescent="0.15">
      <c r="B32" s="708" t="s">
        <v>317</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128</v>
      </c>
      <c r="AA32" s="648"/>
      <c r="AB32" s="648"/>
      <c r="AC32" s="648"/>
      <c r="AD32" s="649" t="s">
        <v>231</v>
      </c>
      <c r="AE32" s="649"/>
      <c r="AF32" s="649"/>
      <c r="AG32" s="649"/>
      <c r="AH32" s="649"/>
      <c r="AI32" s="649"/>
      <c r="AJ32" s="649"/>
      <c r="AK32" s="649"/>
      <c r="AL32" s="650" t="s">
        <v>231</v>
      </c>
      <c r="AM32" s="651"/>
      <c r="AN32" s="651"/>
      <c r="AO32" s="652"/>
      <c r="AP32" s="701"/>
      <c r="AQ32" s="702"/>
      <c r="AR32" s="702"/>
      <c r="AS32" s="702"/>
      <c r="AT32" s="706"/>
      <c r="AU32" s="230" t="s">
        <v>318</v>
      </c>
      <c r="AV32" s="230"/>
      <c r="AW32" s="230"/>
      <c r="AX32" s="642" t="s">
        <v>319</v>
      </c>
      <c r="AY32" s="643"/>
      <c r="AZ32" s="643"/>
      <c r="BA32" s="643"/>
      <c r="BB32" s="643"/>
      <c r="BC32" s="643"/>
      <c r="BD32" s="643"/>
      <c r="BE32" s="643"/>
      <c r="BF32" s="644"/>
      <c r="BG32" s="714">
        <v>99</v>
      </c>
      <c r="BH32" s="682"/>
      <c r="BI32" s="682"/>
      <c r="BJ32" s="682"/>
      <c r="BK32" s="682"/>
      <c r="BL32" s="682"/>
      <c r="BM32" s="651">
        <v>98</v>
      </c>
      <c r="BN32" s="711"/>
      <c r="BO32" s="711"/>
      <c r="BP32" s="711"/>
      <c r="BQ32" s="712"/>
      <c r="BR32" s="714">
        <v>99.3</v>
      </c>
      <c r="BS32" s="682"/>
      <c r="BT32" s="682"/>
      <c r="BU32" s="682"/>
      <c r="BV32" s="682"/>
      <c r="BW32" s="682"/>
      <c r="BX32" s="651">
        <v>98.1</v>
      </c>
      <c r="BY32" s="711"/>
      <c r="BZ32" s="711"/>
      <c r="CA32" s="711"/>
      <c r="CB32" s="712"/>
      <c r="CD32" s="689"/>
      <c r="CE32" s="690"/>
      <c r="CF32" s="660" t="s">
        <v>320</v>
      </c>
      <c r="CG32" s="661"/>
      <c r="CH32" s="661"/>
      <c r="CI32" s="661"/>
      <c r="CJ32" s="661"/>
      <c r="CK32" s="661"/>
      <c r="CL32" s="661"/>
      <c r="CM32" s="661"/>
      <c r="CN32" s="661"/>
      <c r="CO32" s="661"/>
      <c r="CP32" s="661"/>
      <c r="CQ32" s="662"/>
      <c r="CR32" s="645" t="s">
        <v>128</v>
      </c>
      <c r="CS32" s="646"/>
      <c r="CT32" s="646"/>
      <c r="CU32" s="646"/>
      <c r="CV32" s="646"/>
      <c r="CW32" s="646"/>
      <c r="CX32" s="646"/>
      <c r="CY32" s="647"/>
      <c r="CZ32" s="650" t="s">
        <v>231</v>
      </c>
      <c r="DA32" s="680"/>
      <c r="DB32" s="680"/>
      <c r="DC32" s="684"/>
      <c r="DD32" s="654" t="s">
        <v>231</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80"/>
      <c r="DY32" s="680"/>
      <c r="DZ32" s="680"/>
      <c r="EA32" s="680"/>
      <c r="EB32" s="680"/>
      <c r="EC32" s="681"/>
    </row>
    <row r="33" spans="2:133" ht="11.25" customHeight="1" x14ac:dyDescent="0.15">
      <c r="B33" s="642" t="s">
        <v>321</v>
      </c>
      <c r="C33" s="643"/>
      <c r="D33" s="643"/>
      <c r="E33" s="643"/>
      <c r="F33" s="643"/>
      <c r="G33" s="643"/>
      <c r="H33" s="643"/>
      <c r="I33" s="643"/>
      <c r="J33" s="643"/>
      <c r="K33" s="643"/>
      <c r="L33" s="643"/>
      <c r="M33" s="643"/>
      <c r="N33" s="643"/>
      <c r="O33" s="643"/>
      <c r="P33" s="643"/>
      <c r="Q33" s="644"/>
      <c r="R33" s="645">
        <v>1311267</v>
      </c>
      <c r="S33" s="646"/>
      <c r="T33" s="646"/>
      <c r="U33" s="646"/>
      <c r="V33" s="646"/>
      <c r="W33" s="646"/>
      <c r="X33" s="646"/>
      <c r="Y33" s="647"/>
      <c r="Z33" s="648">
        <v>19.3</v>
      </c>
      <c r="AA33" s="648"/>
      <c r="AB33" s="648"/>
      <c r="AC33" s="648"/>
      <c r="AD33" s="649" t="s">
        <v>231</v>
      </c>
      <c r="AE33" s="649"/>
      <c r="AF33" s="649"/>
      <c r="AG33" s="649"/>
      <c r="AH33" s="649"/>
      <c r="AI33" s="649"/>
      <c r="AJ33" s="649"/>
      <c r="AK33" s="649"/>
      <c r="AL33" s="650" t="s">
        <v>128</v>
      </c>
      <c r="AM33" s="651"/>
      <c r="AN33" s="651"/>
      <c r="AO33" s="652"/>
      <c r="AP33" s="703"/>
      <c r="AQ33" s="704"/>
      <c r="AR33" s="704"/>
      <c r="AS33" s="704"/>
      <c r="AT33" s="707"/>
      <c r="AU33" s="232"/>
      <c r="AV33" s="232"/>
      <c r="AW33" s="232"/>
      <c r="AX33" s="694" t="s">
        <v>322</v>
      </c>
      <c r="AY33" s="695"/>
      <c r="AZ33" s="695"/>
      <c r="BA33" s="695"/>
      <c r="BB33" s="695"/>
      <c r="BC33" s="695"/>
      <c r="BD33" s="695"/>
      <c r="BE33" s="695"/>
      <c r="BF33" s="696"/>
      <c r="BG33" s="715">
        <v>99.5</v>
      </c>
      <c r="BH33" s="716"/>
      <c r="BI33" s="716"/>
      <c r="BJ33" s="716"/>
      <c r="BK33" s="716"/>
      <c r="BL33" s="716"/>
      <c r="BM33" s="717">
        <v>98.3</v>
      </c>
      <c r="BN33" s="716"/>
      <c r="BO33" s="716"/>
      <c r="BP33" s="716"/>
      <c r="BQ33" s="718"/>
      <c r="BR33" s="715">
        <v>99.2</v>
      </c>
      <c r="BS33" s="716"/>
      <c r="BT33" s="716"/>
      <c r="BU33" s="716"/>
      <c r="BV33" s="716"/>
      <c r="BW33" s="716"/>
      <c r="BX33" s="717">
        <v>98.1</v>
      </c>
      <c r="BY33" s="716"/>
      <c r="BZ33" s="716"/>
      <c r="CA33" s="716"/>
      <c r="CB33" s="718"/>
      <c r="CD33" s="660" t="s">
        <v>323</v>
      </c>
      <c r="CE33" s="661"/>
      <c r="CF33" s="661"/>
      <c r="CG33" s="661"/>
      <c r="CH33" s="661"/>
      <c r="CI33" s="661"/>
      <c r="CJ33" s="661"/>
      <c r="CK33" s="661"/>
      <c r="CL33" s="661"/>
      <c r="CM33" s="661"/>
      <c r="CN33" s="661"/>
      <c r="CO33" s="661"/>
      <c r="CP33" s="661"/>
      <c r="CQ33" s="662"/>
      <c r="CR33" s="645">
        <v>2956761</v>
      </c>
      <c r="CS33" s="682"/>
      <c r="CT33" s="682"/>
      <c r="CU33" s="682"/>
      <c r="CV33" s="682"/>
      <c r="CW33" s="682"/>
      <c r="CX33" s="682"/>
      <c r="CY33" s="683"/>
      <c r="CZ33" s="650">
        <v>44.2</v>
      </c>
      <c r="DA33" s="680"/>
      <c r="DB33" s="680"/>
      <c r="DC33" s="684"/>
      <c r="DD33" s="654">
        <v>1984573</v>
      </c>
      <c r="DE33" s="682"/>
      <c r="DF33" s="682"/>
      <c r="DG33" s="682"/>
      <c r="DH33" s="682"/>
      <c r="DI33" s="682"/>
      <c r="DJ33" s="682"/>
      <c r="DK33" s="683"/>
      <c r="DL33" s="654">
        <v>1108212</v>
      </c>
      <c r="DM33" s="682"/>
      <c r="DN33" s="682"/>
      <c r="DO33" s="682"/>
      <c r="DP33" s="682"/>
      <c r="DQ33" s="682"/>
      <c r="DR33" s="682"/>
      <c r="DS33" s="682"/>
      <c r="DT33" s="682"/>
      <c r="DU33" s="682"/>
      <c r="DV33" s="683"/>
      <c r="DW33" s="650">
        <v>35.799999999999997</v>
      </c>
      <c r="DX33" s="680"/>
      <c r="DY33" s="680"/>
      <c r="DZ33" s="680"/>
      <c r="EA33" s="680"/>
      <c r="EB33" s="680"/>
      <c r="EC33" s="681"/>
    </row>
    <row r="34" spans="2:133" ht="11.25" customHeight="1" x14ac:dyDescent="0.15">
      <c r="B34" s="642" t="s">
        <v>324</v>
      </c>
      <c r="C34" s="643"/>
      <c r="D34" s="643"/>
      <c r="E34" s="643"/>
      <c r="F34" s="643"/>
      <c r="G34" s="643"/>
      <c r="H34" s="643"/>
      <c r="I34" s="643"/>
      <c r="J34" s="643"/>
      <c r="K34" s="643"/>
      <c r="L34" s="643"/>
      <c r="M34" s="643"/>
      <c r="N34" s="643"/>
      <c r="O34" s="643"/>
      <c r="P34" s="643"/>
      <c r="Q34" s="644"/>
      <c r="R34" s="645">
        <v>21940</v>
      </c>
      <c r="S34" s="646"/>
      <c r="T34" s="646"/>
      <c r="U34" s="646"/>
      <c r="V34" s="646"/>
      <c r="W34" s="646"/>
      <c r="X34" s="646"/>
      <c r="Y34" s="647"/>
      <c r="Z34" s="648">
        <v>0.3</v>
      </c>
      <c r="AA34" s="648"/>
      <c r="AB34" s="648"/>
      <c r="AC34" s="648"/>
      <c r="AD34" s="649">
        <v>18042</v>
      </c>
      <c r="AE34" s="649"/>
      <c r="AF34" s="649"/>
      <c r="AG34" s="649"/>
      <c r="AH34" s="649"/>
      <c r="AI34" s="649"/>
      <c r="AJ34" s="649"/>
      <c r="AK34" s="649"/>
      <c r="AL34" s="650">
        <v>0.6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909922</v>
      </c>
      <c r="CS34" s="646"/>
      <c r="CT34" s="646"/>
      <c r="CU34" s="646"/>
      <c r="CV34" s="646"/>
      <c r="CW34" s="646"/>
      <c r="CX34" s="646"/>
      <c r="CY34" s="647"/>
      <c r="CZ34" s="650">
        <v>13.6</v>
      </c>
      <c r="DA34" s="680"/>
      <c r="DB34" s="680"/>
      <c r="DC34" s="684"/>
      <c r="DD34" s="654">
        <v>677420</v>
      </c>
      <c r="DE34" s="646"/>
      <c r="DF34" s="646"/>
      <c r="DG34" s="646"/>
      <c r="DH34" s="646"/>
      <c r="DI34" s="646"/>
      <c r="DJ34" s="646"/>
      <c r="DK34" s="647"/>
      <c r="DL34" s="654">
        <v>143073</v>
      </c>
      <c r="DM34" s="646"/>
      <c r="DN34" s="646"/>
      <c r="DO34" s="646"/>
      <c r="DP34" s="646"/>
      <c r="DQ34" s="646"/>
      <c r="DR34" s="646"/>
      <c r="DS34" s="646"/>
      <c r="DT34" s="646"/>
      <c r="DU34" s="646"/>
      <c r="DV34" s="647"/>
      <c r="DW34" s="650">
        <v>4.5999999999999996</v>
      </c>
      <c r="DX34" s="680"/>
      <c r="DY34" s="680"/>
      <c r="DZ34" s="680"/>
      <c r="EA34" s="680"/>
      <c r="EB34" s="680"/>
      <c r="EC34" s="681"/>
    </row>
    <row r="35" spans="2:133" ht="11.25" customHeight="1" x14ac:dyDescent="0.15">
      <c r="B35" s="642" t="s">
        <v>326</v>
      </c>
      <c r="C35" s="643"/>
      <c r="D35" s="643"/>
      <c r="E35" s="643"/>
      <c r="F35" s="643"/>
      <c r="G35" s="643"/>
      <c r="H35" s="643"/>
      <c r="I35" s="643"/>
      <c r="J35" s="643"/>
      <c r="K35" s="643"/>
      <c r="L35" s="643"/>
      <c r="M35" s="643"/>
      <c r="N35" s="643"/>
      <c r="O35" s="643"/>
      <c r="P35" s="643"/>
      <c r="Q35" s="644"/>
      <c r="R35" s="645">
        <v>9850</v>
      </c>
      <c r="S35" s="646"/>
      <c r="T35" s="646"/>
      <c r="U35" s="646"/>
      <c r="V35" s="646"/>
      <c r="W35" s="646"/>
      <c r="X35" s="646"/>
      <c r="Y35" s="647"/>
      <c r="Z35" s="648">
        <v>0.1</v>
      </c>
      <c r="AA35" s="648"/>
      <c r="AB35" s="648"/>
      <c r="AC35" s="648"/>
      <c r="AD35" s="649" t="s">
        <v>231</v>
      </c>
      <c r="AE35" s="649"/>
      <c r="AF35" s="649"/>
      <c r="AG35" s="649"/>
      <c r="AH35" s="649"/>
      <c r="AI35" s="649"/>
      <c r="AJ35" s="649"/>
      <c r="AK35" s="649"/>
      <c r="AL35" s="650" t="s">
        <v>231</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189207</v>
      </c>
      <c r="CS35" s="682"/>
      <c r="CT35" s="682"/>
      <c r="CU35" s="682"/>
      <c r="CV35" s="682"/>
      <c r="CW35" s="682"/>
      <c r="CX35" s="682"/>
      <c r="CY35" s="683"/>
      <c r="CZ35" s="650">
        <v>2.8</v>
      </c>
      <c r="DA35" s="680"/>
      <c r="DB35" s="680"/>
      <c r="DC35" s="684"/>
      <c r="DD35" s="654">
        <v>173914</v>
      </c>
      <c r="DE35" s="682"/>
      <c r="DF35" s="682"/>
      <c r="DG35" s="682"/>
      <c r="DH35" s="682"/>
      <c r="DI35" s="682"/>
      <c r="DJ35" s="682"/>
      <c r="DK35" s="683"/>
      <c r="DL35" s="654">
        <v>173914</v>
      </c>
      <c r="DM35" s="682"/>
      <c r="DN35" s="682"/>
      <c r="DO35" s="682"/>
      <c r="DP35" s="682"/>
      <c r="DQ35" s="682"/>
      <c r="DR35" s="682"/>
      <c r="DS35" s="682"/>
      <c r="DT35" s="682"/>
      <c r="DU35" s="682"/>
      <c r="DV35" s="683"/>
      <c r="DW35" s="650">
        <v>5.6</v>
      </c>
      <c r="DX35" s="680"/>
      <c r="DY35" s="680"/>
      <c r="DZ35" s="680"/>
      <c r="EA35" s="680"/>
      <c r="EB35" s="680"/>
      <c r="EC35" s="681"/>
    </row>
    <row r="36" spans="2:133" ht="11.25" customHeight="1" x14ac:dyDescent="0.15">
      <c r="B36" s="642" t="s">
        <v>330</v>
      </c>
      <c r="C36" s="643"/>
      <c r="D36" s="643"/>
      <c r="E36" s="643"/>
      <c r="F36" s="643"/>
      <c r="G36" s="643"/>
      <c r="H36" s="643"/>
      <c r="I36" s="643"/>
      <c r="J36" s="643"/>
      <c r="K36" s="643"/>
      <c r="L36" s="643"/>
      <c r="M36" s="643"/>
      <c r="N36" s="643"/>
      <c r="O36" s="643"/>
      <c r="P36" s="643"/>
      <c r="Q36" s="644"/>
      <c r="R36" s="645">
        <v>87568</v>
      </c>
      <c r="S36" s="646"/>
      <c r="T36" s="646"/>
      <c r="U36" s="646"/>
      <c r="V36" s="646"/>
      <c r="W36" s="646"/>
      <c r="X36" s="646"/>
      <c r="Y36" s="647"/>
      <c r="Z36" s="648">
        <v>1.3</v>
      </c>
      <c r="AA36" s="648"/>
      <c r="AB36" s="648"/>
      <c r="AC36" s="648"/>
      <c r="AD36" s="649" t="s">
        <v>128</v>
      </c>
      <c r="AE36" s="649"/>
      <c r="AF36" s="649"/>
      <c r="AG36" s="649"/>
      <c r="AH36" s="649"/>
      <c r="AI36" s="649"/>
      <c r="AJ36" s="649"/>
      <c r="AK36" s="649"/>
      <c r="AL36" s="650" t="s">
        <v>128</v>
      </c>
      <c r="AM36" s="651"/>
      <c r="AN36" s="651"/>
      <c r="AO36" s="652"/>
      <c r="AP36" s="235"/>
      <c r="AQ36" s="719" t="s">
        <v>331</v>
      </c>
      <c r="AR36" s="720"/>
      <c r="AS36" s="720"/>
      <c r="AT36" s="720"/>
      <c r="AU36" s="720"/>
      <c r="AV36" s="720"/>
      <c r="AW36" s="720"/>
      <c r="AX36" s="720"/>
      <c r="AY36" s="721"/>
      <c r="AZ36" s="634">
        <v>844893</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9032</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970368</v>
      </c>
      <c r="CS36" s="646"/>
      <c r="CT36" s="646"/>
      <c r="CU36" s="646"/>
      <c r="CV36" s="646"/>
      <c r="CW36" s="646"/>
      <c r="CX36" s="646"/>
      <c r="CY36" s="647"/>
      <c r="CZ36" s="650">
        <v>14.5</v>
      </c>
      <c r="DA36" s="680"/>
      <c r="DB36" s="680"/>
      <c r="DC36" s="684"/>
      <c r="DD36" s="654">
        <v>785203</v>
      </c>
      <c r="DE36" s="646"/>
      <c r="DF36" s="646"/>
      <c r="DG36" s="646"/>
      <c r="DH36" s="646"/>
      <c r="DI36" s="646"/>
      <c r="DJ36" s="646"/>
      <c r="DK36" s="647"/>
      <c r="DL36" s="654">
        <v>597335</v>
      </c>
      <c r="DM36" s="646"/>
      <c r="DN36" s="646"/>
      <c r="DO36" s="646"/>
      <c r="DP36" s="646"/>
      <c r="DQ36" s="646"/>
      <c r="DR36" s="646"/>
      <c r="DS36" s="646"/>
      <c r="DT36" s="646"/>
      <c r="DU36" s="646"/>
      <c r="DV36" s="647"/>
      <c r="DW36" s="650">
        <v>19.3</v>
      </c>
      <c r="DX36" s="680"/>
      <c r="DY36" s="680"/>
      <c r="DZ36" s="680"/>
      <c r="EA36" s="680"/>
      <c r="EB36" s="680"/>
      <c r="EC36" s="681"/>
    </row>
    <row r="37" spans="2:133" ht="11.25" customHeight="1" x14ac:dyDescent="0.15">
      <c r="B37" s="642" t="s">
        <v>334</v>
      </c>
      <c r="C37" s="643"/>
      <c r="D37" s="643"/>
      <c r="E37" s="643"/>
      <c r="F37" s="643"/>
      <c r="G37" s="643"/>
      <c r="H37" s="643"/>
      <c r="I37" s="643"/>
      <c r="J37" s="643"/>
      <c r="K37" s="643"/>
      <c r="L37" s="643"/>
      <c r="M37" s="643"/>
      <c r="N37" s="643"/>
      <c r="O37" s="643"/>
      <c r="P37" s="643"/>
      <c r="Q37" s="644"/>
      <c r="R37" s="645">
        <v>158574</v>
      </c>
      <c r="S37" s="646"/>
      <c r="T37" s="646"/>
      <c r="U37" s="646"/>
      <c r="V37" s="646"/>
      <c r="W37" s="646"/>
      <c r="X37" s="646"/>
      <c r="Y37" s="647"/>
      <c r="Z37" s="648">
        <v>2.2999999999999998</v>
      </c>
      <c r="AA37" s="648"/>
      <c r="AB37" s="648"/>
      <c r="AC37" s="648"/>
      <c r="AD37" s="649" t="s">
        <v>231</v>
      </c>
      <c r="AE37" s="649"/>
      <c r="AF37" s="649"/>
      <c r="AG37" s="649"/>
      <c r="AH37" s="649"/>
      <c r="AI37" s="649"/>
      <c r="AJ37" s="649"/>
      <c r="AK37" s="649"/>
      <c r="AL37" s="650" t="s">
        <v>231</v>
      </c>
      <c r="AM37" s="651"/>
      <c r="AN37" s="651"/>
      <c r="AO37" s="652"/>
      <c r="AQ37" s="723" t="s">
        <v>335</v>
      </c>
      <c r="AR37" s="724"/>
      <c r="AS37" s="724"/>
      <c r="AT37" s="724"/>
      <c r="AU37" s="724"/>
      <c r="AV37" s="724"/>
      <c r="AW37" s="724"/>
      <c r="AX37" s="724"/>
      <c r="AY37" s="725"/>
      <c r="AZ37" s="645">
        <v>402918</v>
      </c>
      <c r="BA37" s="646"/>
      <c r="BB37" s="646"/>
      <c r="BC37" s="646"/>
      <c r="BD37" s="682"/>
      <c r="BE37" s="682"/>
      <c r="BF37" s="712"/>
      <c r="BG37" s="660" t="s">
        <v>336</v>
      </c>
      <c r="BH37" s="661"/>
      <c r="BI37" s="661"/>
      <c r="BJ37" s="661"/>
      <c r="BK37" s="661"/>
      <c r="BL37" s="661"/>
      <c r="BM37" s="661"/>
      <c r="BN37" s="661"/>
      <c r="BO37" s="661"/>
      <c r="BP37" s="661"/>
      <c r="BQ37" s="661"/>
      <c r="BR37" s="661"/>
      <c r="BS37" s="661"/>
      <c r="BT37" s="661"/>
      <c r="BU37" s="662"/>
      <c r="BV37" s="645">
        <v>6711</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361920</v>
      </c>
      <c r="CS37" s="682"/>
      <c r="CT37" s="682"/>
      <c r="CU37" s="682"/>
      <c r="CV37" s="682"/>
      <c r="CW37" s="682"/>
      <c r="CX37" s="682"/>
      <c r="CY37" s="683"/>
      <c r="CZ37" s="650">
        <v>5.4</v>
      </c>
      <c r="DA37" s="680"/>
      <c r="DB37" s="680"/>
      <c r="DC37" s="684"/>
      <c r="DD37" s="654">
        <v>345420</v>
      </c>
      <c r="DE37" s="682"/>
      <c r="DF37" s="682"/>
      <c r="DG37" s="682"/>
      <c r="DH37" s="682"/>
      <c r="DI37" s="682"/>
      <c r="DJ37" s="682"/>
      <c r="DK37" s="683"/>
      <c r="DL37" s="654">
        <v>345420</v>
      </c>
      <c r="DM37" s="682"/>
      <c r="DN37" s="682"/>
      <c r="DO37" s="682"/>
      <c r="DP37" s="682"/>
      <c r="DQ37" s="682"/>
      <c r="DR37" s="682"/>
      <c r="DS37" s="682"/>
      <c r="DT37" s="682"/>
      <c r="DU37" s="682"/>
      <c r="DV37" s="683"/>
      <c r="DW37" s="650">
        <v>11.2</v>
      </c>
      <c r="DX37" s="680"/>
      <c r="DY37" s="680"/>
      <c r="DZ37" s="680"/>
      <c r="EA37" s="680"/>
      <c r="EB37" s="680"/>
      <c r="EC37" s="681"/>
    </row>
    <row r="38" spans="2:133" ht="11.25" customHeight="1" x14ac:dyDescent="0.15">
      <c r="B38" s="642" t="s">
        <v>338</v>
      </c>
      <c r="C38" s="643"/>
      <c r="D38" s="643"/>
      <c r="E38" s="643"/>
      <c r="F38" s="643"/>
      <c r="G38" s="643"/>
      <c r="H38" s="643"/>
      <c r="I38" s="643"/>
      <c r="J38" s="643"/>
      <c r="K38" s="643"/>
      <c r="L38" s="643"/>
      <c r="M38" s="643"/>
      <c r="N38" s="643"/>
      <c r="O38" s="643"/>
      <c r="P38" s="643"/>
      <c r="Q38" s="644"/>
      <c r="R38" s="645">
        <v>348749</v>
      </c>
      <c r="S38" s="646"/>
      <c r="T38" s="646"/>
      <c r="U38" s="646"/>
      <c r="V38" s="646"/>
      <c r="W38" s="646"/>
      <c r="X38" s="646"/>
      <c r="Y38" s="647"/>
      <c r="Z38" s="648">
        <v>5.0999999999999996</v>
      </c>
      <c r="AA38" s="648"/>
      <c r="AB38" s="648"/>
      <c r="AC38" s="648"/>
      <c r="AD38" s="649">
        <v>284</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276835</v>
      </c>
      <c r="BA38" s="646"/>
      <c r="BB38" s="646"/>
      <c r="BC38" s="646"/>
      <c r="BD38" s="682"/>
      <c r="BE38" s="682"/>
      <c r="BF38" s="712"/>
      <c r="BG38" s="660" t="s">
        <v>340</v>
      </c>
      <c r="BH38" s="661"/>
      <c r="BI38" s="661"/>
      <c r="BJ38" s="661"/>
      <c r="BK38" s="661"/>
      <c r="BL38" s="661"/>
      <c r="BM38" s="661"/>
      <c r="BN38" s="661"/>
      <c r="BO38" s="661"/>
      <c r="BP38" s="661"/>
      <c r="BQ38" s="661"/>
      <c r="BR38" s="661"/>
      <c r="BS38" s="661"/>
      <c r="BT38" s="661"/>
      <c r="BU38" s="662"/>
      <c r="BV38" s="645">
        <v>757</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844893</v>
      </c>
      <c r="CS38" s="646"/>
      <c r="CT38" s="646"/>
      <c r="CU38" s="646"/>
      <c r="CV38" s="646"/>
      <c r="CW38" s="646"/>
      <c r="CX38" s="646"/>
      <c r="CY38" s="647"/>
      <c r="CZ38" s="650">
        <v>12.6</v>
      </c>
      <c r="DA38" s="680"/>
      <c r="DB38" s="680"/>
      <c r="DC38" s="684"/>
      <c r="DD38" s="654">
        <v>336028</v>
      </c>
      <c r="DE38" s="646"/>
      <c r="DF38" s="646"/>
      <c r="DG38" s="646"/>
      <c r="DH38" s="646"/>
      <c r="DI38" s="646"/>
      <c r="DJ38" s="646"/>
      <c r="DK38" s="647"/>
      <c r="DL38" s="654">
        <v>193890</v>
      </c>
      <c r="DM38" s="646"/>
      <c r="DN38" s="646"/>
      <c r="DO38" s="646"/>
      <c r="DP38" s="646"/>
      <c r="DQ38" s="646"/>
      <c r="DR38" s="646"/>
      <c r="DS38" s="646"/>
      <c r="DT38" s="646"/>
      <c r="DU38" s="646"/>
      <c r="DV38" s="647"/>
      <c r="DW38" s="650">
        <v>6.3</v>
      </c>
      <c r="DX38" s="680"/>
      <c r="DY38" s="680"/>
      <c r="DZ38" s="680"/>
      <c r="EA38" s="680"/>
      <c r="EB38" s="680"/>
      <c r="EC38" s="681"/>
    </row>
    <row r="39" spans="2:133" ht="11.25" customHeight="1" x14ac:dyDescent="0.15">
      <c r="B39" s="642" t="s">
        <v>342</v>
      </c>
      <c r="C39" s="643"/>
      <c r="D39" s="643"/>
      <c r="E39" s="643"/>
      <c r="F39" s="643"/>
      <c r="G39" s="643"/>
      <c r="H39" s="643"/>
      <c r="I39" s="643"/>
      <c r="J39" s="643"/>
      <c r="K39" s="643"/>
      <c r="L39" s="643"/>
      <c r="M39" s="643"/>
      <c r="N39" s="643"/>
      <c r="O39" s="643"/>
      <c r="P39" s="643"/>
      <c r="Q39" s="644"/>
      <c r="R39" s="645">
        <v>1201549</v>
      </c>
      <c r="S39" s="646"/>
      <c r="T39" s="646"/>
      <c r="U39" s="646"/>
      <c r="V39" s="646"/>
      <c r="W39" s="646"/>
      <c r="X39" s="646"/>
      <c r="Y39" s="647"/>
      <c r="Z39" s="648">
        <v>17.7</v>
      </c>
      <c r="AA39" s="648"/>
      <c r="AB39" s="648"/>
      <c r="AC39" s="648"/>
      <c r="AD39" s="649" t="s">
        <v>231</v>
      </c>
      <c r="AE39" s="649"/>
      <c r="AF39" s="649"/>
      <c r="AG39" s="649"/>
      <c r="AH39" s="649"/>
      <c r="AI39" s="649"/>
      <c r="AJ39" s="649"/>
      <c r="AK39" s="649"/>
      <c r="AL39" s="650" t="s">
        <v>128</v>
      </c>
      <c r="AM39" s="651"/>
      <c r="AN39" s="651"/>
      <c r="AO39" s="652"/>
      <c r="AQ39" s="723" t="s">
        <v>343</v>
      </c>
      <c r="AR39" s="724"/>
      <c r="AS39" s="724"/>
      <c r="AT39" s="724"/>
      <c r="AU39" s="724"/>
      <c r="AV39" s="724"/>
      <c r="AW39" s="724"/>
      <c r="AX39" s="724"/>
      <c r="AY39" s="725"/>
      <c r="AZ39" s="645" t="s">
        <v>231</v>
      </c>
      <c r="BA39" s="646"/>
      <c r="BB39" s="646"/>
      <c r="BC39" s="646"/>
      <c r="BD39" s="682"/>
      <c r="BE39" s="682"/>
      <c r="BF39" s="712"/>
      <c r="BG39" s="660" t="s">
        <v>344</v>
      </c>
      <c r="BH39" s="661"/>
      <c r="BI39" s="661"/>
      <c r="BJ39" s="661"/>
      <c r="BK39" s="661"/>
      <c r="BL39" s="661"/>
      <c r="BM39" s="661"/>
      <c r="BN39" s="661"/>
      <c r="BO39" s="661"/>
      <c r="BP39" s="661"/>
      <c r="BQ39" s="661"/>
      <c r="BR39" s="661"/>
      <c r="BS39" s="661"/>
      <c r="BT39" s="661"/>
      <c r="BU39" s="662"/>
      <c r="BV39" s="645">
        <v>1190</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24391</v>
      </c>
      <c r="CS39" s="682"/>
      <c r="CT39" s="682"/>
      <c r="CU39" s="682"/>
      <c r="CV39" s="682"/>
      <c r="CW39" s="682"/>
      <c r="CX39" s="682"/>
      <c r="CY39" s="683"/>
      <c r="CZ39" s="650">
        <v>0.4</v>
      </c>
      <c r="DA39" s="680"/>
      <c r="DB39" s="680"/>
      <c r="DC39" s="684"/>
      <c r="DD39" s="654">
        <v>12008</v>
      </c>
      <c r="DE39" s="682"/>
      <c r="DF39" s="682"/>
      <c r="DG39" s="682"/>
      <c r="DH39" s="682"/>
      <c r="DI39" s="682"/>
      <c r="DJ39" s="682"/>
      <c r="DK39" s="683"/>
      <c r="DL39" s="654" t="s">
        <v>231</v>
      </c>
      <c r="DM39" s="682"/>
      <c r="DN39" s="682"/>
      <c r="DO39" s="682"/>
      <c r="DP39" s="682"/>
      <c r="DQ39" s="682"/>
      <c r="DR39" s="682"/>
      <c r="DS39" s="682"/>
      <c r="DT39" s="682"/>
      <c r="DU39" s="682"/>
      <c r="DV39" s="683"/>
      <c r="DW39" s="650" t="s">
        <v>231</v>
      </c>
      <c r="DX39" s="680"/>
      <c r="DY39" s="680"/>
      <c r="DZ39" s="680"/>
      <c r="EA39" s="680"/>
      <c r="EB39" s="680"/>
      <c r="EC39" s="681"/>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128</v>
      </c>
      <c r="AA40" s="648"/>
      <c r="AB40" s="648"/>
      <c r="AC40" s="648"/>
      <c r="AD40" s="649" t="s">
        <v>231</v>
      </c>
      <c r="AE40" s="649"/>
      <c r="AF40" s="649"/>
      <c r="AG40" s="649"/>
      <c r="AH40" s="649"/>
      <c r="AI40" s="649"/>
      <c r="AJ40" s="649"/>
      <c r="AK40" s="649"/>
      <c r="AL40" s="650" t="s">
        <v>128</v>
      </c>
      <c r="AM40" s="651"/>
      <c r="AN40" s="651"/>
      <c r="AO40" s="652"/>
      <c r="AQ40" s="723" t="s">
        <v>347</v>
      </c>
      <c r="AR40" s="724"/>
      <c r="AS40" s="724"/>
      <c r="AT40" s="724"/>
      <c r="AU40" s="724"/>
      <c r="AV40" s="724"/>
      <c r="AW40" s="724"/>
      <c r="AX40" s="724"/>
      <c r="AY40" s="725"/>
      <c r="AZ40" s="645" t="s">
        <v>128</v>
      </c>
      <c r="BA40" s="646"/>
      <c r="BB40" s="646"/>
      <c r="BC40" s="646"/>
      <c r="BD40" s="682"/>
      <c r="BE40" s="682"/>
      <c r="BF40" s="712"/>
      <c r="BG40" s="726" t="s">
        <v>348</v>
      </c>
      <c r="BH40" s="727"/>
      <c r="BI40" s="727"/>
      <c r="BJ40" s="727"/>
      <c r="BK40" s="727"/>
      <c r="BL40" s="236"/>
      <c r="BM40" s="661" t="s">
        <v>349</v>
      </c>
      <c r="BN40" s="661"/>
      <c r="BO40" s="661"/>
      <c r="BP40" s="661"/>
      <c r="BQ40" s="661"/>
      <c r="BR40" s="661"/>
      <c r="BS40" s="661"/>
      <c r="BT40" s="661"/>
      <c r="BU40" s="662"/>
      <c r="BV40" s="645">
        <v>80</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17980</v>
      </c>
      <c r="CS40" s="646"/>
      <c r="CT40" s="646"/>
      <c r="CU40" s="646"/>
      <c r="CV40" s="646"/>
      <c r="CW40" s="646"/>
      <c r="CX40" s="646"/>
      <c r="CY40" s="647"/>
      <c r="CZ40" s="650">
        <v>0.3</v>
      </c>
      <c r="DA40" s="680"/>
      <c r="DB40" s="680"/>
      <c r="DC40" s="684"/>
      <c r="DD40" s="654" t="s">
        <v>231</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0"/>
      <c r="DY40" s="680"/>
      <c r="DZ40" s="680"/>
      <c r="EA40" s="680"/>
      <c r="EB40" s="680"/>
      <c r="EC40" s="681"/>
    </row>
    <row r="41" spans="2:133" ht="11.25" customHeight="1" x14ac:dyDescent="0.15">
      <c r="B41" s="642" t="s">
        <v>351</v>
      </c>
      <c r="C41" s="643"/>
      <c r="D41" s="643"/>
      <c r="E41" s="643"/>
      <c r="F41" s="643"/>
      <c r="G41" s="643"/>
      <c r="H41" s="643"/>
      <c r="I41" s="643"/>
      <c r="J41" s="643"/>
      <c r="K41" s="643"/>
      <c r="L41" s="643"/>
      <c r="M41" s="643"/>
      <c r="N41" s="643"/>
      <c r="O41" s="643"/>
      <c r="P41" s="643"/>
      <c r="Q41" s="644"/>
      <c r="R41" s="645">
        <v>91149</v>
      </c>
      <c r="S41" s="646"/>
      <c r="T41" s="646"/>
      <c r="U41" s="646"/>
      <c r="V41" s="646"/>
      <c r="W41" s="646"/>
      <c r="X41" s="646"/>
      <c r="Y41" s="647"/>
      <c r="Z41" s="648">
        <v>1.3</v>
      </c>
      <c r="AA41" s="648"/>
      <c r="AB41" s="648"/>
      <c r="AC41" s="648"/>
      <c r="AD41" s="649" t="s">
        <v>231</v>
      </c>
      <c r="AE41" s="649"/>
      <c r="AF41" s="649"/>
      <c r="AG41" s="649"/>
      <c r="AH41" s="649"/>
      <c r="AI41" s="649"/>
      <c r="AJ41" s="649"/>
      <c r="AK41" s="649"/>
      <c r="AL41" s="650" t="s">
        <v>128</v>
      </c>
      <c r="AM41" s="651"/>
      <c r="AN41" s="651"/>
      <c r="AO41" s="652"/>
      <c r="AQ41" s="723" t="s">
        <v>352</v>
      </c>
      <c r="AR41" s="724"/>
      <c r="AS41" s="724"/>
      <c r="AT41" s="724"/>
      <c r="AU41" s="724"/>
      <c r="AV41" s="724"/>
      <c r="AW41" s="724"/>
      <c r="AX41" s="724"/>
      <c r="AY41" s="725"/>
      <c r="AZ41" s="645">
        <v>41071</v>
      </c>
      <c r="BA41" s="646"/>
      <c r="BB41" s="646"/>
      <c r="BC41" s="646"/>
      <c r="BD41" s="682"/>
      <c r="BE41" s="682"/>
      <c r="BF41" s="712"/>
      <c r="BG41" s="726"/>
      <c r="BH41" s="727"/>
      <c r="BI41" s="727"/>
      <c r="BJ41" s="727"/>
      <c r="BK41" s="727"/>
      <c r="BL41" s="236"/>
      <c r="BM41" s="661" t="s">
        <v>353</v>
      </c>
      <c r="BN41" s="661"/>
      <c r="BO41" s="661"/>
      <c r="BP41" s="661"/>
      <c r="BQ41" s="661"/>
      <c r="BR41" s="661"/>
      <c r="BS41" s="661"/>
      <c r="BT41" s="661"/>
      <c r="BU41" s="662"/>
      <c r="BV41" s="645" t="s">
        <v>231</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231</v>
      </c>
      <c r="DA41" s="680"/>
      <c r="DB41" s="680"/>
      <c r="DC41" s="684"/>
      <c r="DD41" s="654" t="s">
        <v>231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355</v>
      </c>
      <c r="C42" s="695"/>
      <c r="D42" s="695"/>
      <c r="E42" s="695"/>
      <c r="F42" s="695"/>
      <c r="G42" s="695"/>
      <c r="H42" s="695"/>
      <c r="I42" s="695"/>
      <c r="J42" s="695"/>
      <c r="K42" s="695"/>
      <c r="L42" s="695"/>
      <c r="M42" s="695"/>
      <c r="N42" s="695"/>
      <c r="O42" s="695"/>
      <c r="P42" s="695"/>
      <c r="Q42" s="696"/>
      <c r="R42" s="730">
        <v>6778836</v>
      </c>
      <c r="S42" s="731"/>
      <c r="T42" s="731"/>
      <c r="U42" s="731"/>
      <c r="V42" s="731"/>
      <c r="W42" s="731"/>
      <c r="X42" s="731"/>
      <c r="Y42" s="739"/>
      <c r="Z42" s="740">
        <v>100</v>
      </c>
      <c r="AA42" s="740"/>
      <c r="AB42" s="740"/>
      <c r="AC42" s="740"/>
      <c r="AD42" s="741">
        <v>3001122</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124069</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321</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2046505</v>
      </c>
      <c r="CS42" s="646"/>
      <c r="CT42" s="646"/>
      <c r="CU42" s="646"/>
      <c r="CV42" s="646"/>
      <c r="CW42" s="646"/>
      <c r="CX42" s="646"/>
      <c r="CY42" s="647"/>
      <c r="CZ42" s="650">
        <v>30.6</v>
      </c>
      <c r="DA42" s="651"/>
      <c r="DB42" s="651"/>
      <c r="DC42" s="663"/>
      <c r="DD42" s="654">
        <v>134290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36743</v>
      </c>
      <c r="CS43" s="682"/>
      <c r="CT43" s="682"/>
      <c r="CU43" s="682"/>
      <c r="CV43" s="682"/>
      <c r="CW43" s="682"/>
      <c r="CX43" s="682"/>
      <c r="CY43" s="683"/>
      <c r="CZ43" s="650">
        <v>0.5</v>
      </c>
      <c r="DA43" s="680"/>
      <c r="DB43" s="680"/>
      <c r="DC43" s="684"/>
      <c r="DD43" s="654">
        <v>36743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2031795</v>
      </c>
      <c r="CS44" s="646"/>
      <c r="CT44" s="646"/>
      <c r="CU44" s="646"/>
      <c r="CV44" s="646"/>
      <c r="CW44" s="646"/>
      <c r="CX44" s="646"/>
      <c r="CY44" s="647"/>
      <c r="CZ44" s="650">
        <v>30.4</v>
      </c>
      <c r="DA44" s="651"/>
      <c r="DB44" s="651"/>
      <c r="DC44" s="663"/>
      <c r="DD44" s="654">
        <v>134290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178854</v>
      </c>
      <c r="CS45" s="682"/>
      <c r="CT45" s="682"/>
      <c r="CU45" s="682"/>
      <c r="CV45" s="682"/>
      <c r="CW45" s="682"/>
      <c r="CX45" s="682"/>
      <c r="CY45" s="683"/>
      <c r="CZ45" s="650">
        <v>2.7</v>
      </c>
      <c r="DA45" s="680"/>
      <c r="DB45" s="680"/>
      <c r="DC45" s="684"/>
      <c r="DD45" s="654">
        <v>862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1813890</v>
      </c>
      <c r="CS46" s="646"/>
      <c r="CT46" s="646"/>
      <c r="CU46" s="646"/>
      <c r="CV46" s="646"/>
      <c r="CW46" s="646"/>
      <c r="CX46" s="646"/>
      <c r="CY46" s="647"/>
      <c r="CZ46" s="650">
        <v>27.1</v>
      </c>
      <c r="DA46" s="651"/>
      <c r="DB46" s="651"/>
      <c r="DC46" s="663"/>
      <c r="DD46" s="654">
        <v>128267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14710</v>
      </c>
      <c r="CS47" s="682"/>
      <c r="CT47" s="682"/>
      <c r="CU47" s="682"/>
      <c r="CV47" s="682"/>
      <c r="CW47" s="682"/>
      <c r="CX47" s="682"/>
      <c r="CY47" s="683"/>
      <c r="CZ47" s="650">
        <v>0.2</v>
      </c>
      <c r="DA47" s="680"/>
      <c r="DB47" s="680"/>
      <c r="DC47" s="684"/>
      <c r="DD47" s="654" t="s">
        <v>231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231</v>
      </c>
      <c r="CS48" s="646"/>
      <c r="CT48" s="646"/>
      <c r="CU48" s="646"/>
      <c r="CV48" s="646"/>
      <c r="CW48" s="646"/>
      <c r="CX48" s="646"/>
      <c r="CY48" s="647"/>
      <c r="CZ48" s="650" t="s">
        <v>128</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368</v>
      </c>
      <c r="CE49" s="695"/>
      <c r="CF49" s="695"/>
      <c r="CG49" s="695"/>
      <c r="CH49" s="695"/>
      <c r="CI49" s="695"/>
      <c r="CJ49" s="695"/>
      <c r="CK49" s="695"/>
      <c r="CL49" s="695"/>
      <c r="CM49" s="695"/>
      <c r="CN49" s="695"/>
      <c r="CO49" s="695"/>
      <c r="CP49" s="695"/>
      <c r="CQ49" s="696"/>
      <c r="CR49" s="730">
        <v>6683375</v>
      </c>
      <c r="CS49" s="716"/>
      <c r="CT49" s="716"/>
      <c r="CU49" s="716"/>
      <c r="CV49" s="716"/>
      <c r="CW49" s="716"/>
      <c r="CX49" s="716"/>
      <c r="CY49" s="747"/>
      <c r="CZ49" s="742">
        <v>100</v>
      </c>
      <c r="DA49" s="748"/>
      <c r="DB49" s="748"/>
      <c r="DC49" s="749"/>
      <c r="DD49" s="750">
        <v>3536999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9bf9eusEaMy8Nn7nooeRa0KH4Eb8jHlzdbaec/cAp63qmooEjZpwR6YJAd5brbwYeFRp2QQZX4jBxu4cUti/ug==" saltValue="oWd1Mkr1DcfDcCLR8ByC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6711</v>
      </c>
      <c r="R7" s="781"/>
      <c r="S7" s="781"/>
      <c r="T7" s="781"/>
      <c r="U7" s="781"/>
      <c r="V7" s="781">
        <v>6615</v>
      </c>
      <c r="W7" s="781"/>
      <c r="X7" s="781"/>
      <c r="Y7" s="781"/>
      <c r="Z7" s="781"/>
      <c r="AA7" s="781">
        <v>95</v>
      </c>
      <c r="AB7" s="781"/>
      <c r="AC7" s="781"/>
      <c r="AD7" s="781"/>
      <c r="AE7" s="782"/>
      <c r="AF7" s="783">
        <v>49</v>
      </c>
      <c r="AG7" s="784"/>
      <c r="AH7" s="784"/>
      <c r="AI7" s="784"/>
      <c r="AJ7" s="785"/>
      <c r="AK7" s="820">
        <v>88</v>
      </c>
      <c r="AL7" s="821"/>
      <c r="AM7" s="821"/>
      <c r="AN7" s="821"/>
      <c r="AO7" s="821"/>
      <c r="AP7" s="821">
        <v>5773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37</v>
      </c>
      <c r="R8" s="805"/>
      <c r="S8" s="805"/>
      <c r="T8" s="805"/>
      <c r="U8" s="805"/>
      <c r="V8" s="805">
        <v>37</v>
      </c>
      <c r="W8" s="805"/>
      <c r="X8" s="805"/>
      <c r="Y8" s="805"/>
      <c r="Z8" s="805"/>
      <c r="AA8" s="805" t="s">
        <v>594</v>
      </c>
      <c r="AB8" s="805"/>
      <c r="AC8" s="805"/>
      <c r="AD8" s="805"/>
      <c r="AE8" s="806"/>
      <c r="AF8" s="807" t="s">
        <v>393</v>
      </c>
      <c r="AG8" s="808"/>
      <c r="AH8" s="808"/>
      <c r="AI8" s="808"/>
      <c r="AJ8" s="809"/>
      <c r="AK8" s="810">
        <v>22</v>
      </c>
      <c r="AL8" s="811"/>
      <c r="AM8" s="811"/>
      <c r="AN8" s="811"/>
      <c r="AO8" s="811"/>
      <c r="AP8" s="811" t="s">
        <v>594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394</v>
      </c>
      <c r="C9" s="802"/>
      <c r="D9" s="802"/>
      <c r="E9" s="802"/>
      <c r="F9" s="802"/>
      <c r="G9" s="802"/>
      <c r="H9" s="802"/>
      <c r="I9" s="802"/>
      <c r="J9" s="802"/>
      <c r="K9" s="802"/>
      <c r="L9" s="802"/>
      <c r="M9" s="802"/>
      <c r="N9" s="802"/>
      <c r="O9" s="802"/>
      <c r="P9" s="803"/>
      <c r="Q9" s="804">
        <v>95</v>
      </c>
      <c r="R9" s="805"/>
      <c r="S9" s="805"/>
      <c r="T9" s="805"/>
      <c r="U9" s="805"/>
      <c r="V9" s="805">
        <v>95</v>
      </c>
      <c r="W9" s="805"/>
      <c r="X9" s="805"/>
      <c r="Y9" s="805"/>
      <c r="Z9" s="805"/>
      <c r="AA9" s="805" t="s">
        <v>594</v>
      </c>
      <c r="AB9" s="805"/>
      <c r="AC9" s="805"/>
      <c r="AD9" s="805"/>
      <c r="AE9" s="806"/>
      <c r="AF9" s="807" t="s">
        <v>128</v>
      </c>
      <c r="AG9" s="808"/>
      <c r="AH9" s="808"/>
      <c r="AI9" s="808"/>
      <c r="AJ9" s="809"/>
      <c r="AK9" s="810">
        <v>42</v>
      </c>
      <c r="AL9" s="811"/>
      <c r="AM9" s="811"/>
      <c r="AN9" s="811"/>
      <c r="AO9" s="811"/>
      <c r="AP9" s="811">
        <v>52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6779</v>
      </c>
      <c r="R23" s="840"/>
      <c r="S23" s="840"/>
      <c r="T23" s="840"/>
      <c r="U23" s="840"/>
      <c r="V23" s="840">
        <v>6683</v>
      </c>
      <c r="W23" s="840"/>
      <c r="X23" s="840"/>
      <c r="Y23" s="840"/>
      <c r="Z23" s="840"/>
      <c r="AA23" s="840">
        <v>95</v>
      </c>
      <c r="AB23" s="840"/>
      <c r="AC23" s="840"/>
      <c r="AD23" s="840"/>
      <c r="AE23" s="841"/>
      <c r="AF23" s="842">
        <v>49</v>
      </c>
      <c r="AG23" s="840"/>
      <c r="AH23" s="840"/>
      <c r="AI23" s="840"/>
      <c r="AJ23" s="843"/>
      <c r="AK23" s="844"/>
      <c r="AL23" s="845"/>
      <c r="AM23" s="845"/>
      <c r="AN23" s="845"/>
      <c r="AO23" s="845"/>
      <c r="AP23" s="840">
        <v>5825</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551</v>
      </c>
      <c r="R28" s="869"/>
      <c r="S28" s="869"/>
      <c r="T28" s="869"/>
      <c r="U28" s="869"/>
      <c r="V28" s="869">
        <v>549</v>
      </c>
      <c r="W28" s="869"/>
      <c r="X28" s="869"/>
      <c r="Y28" s="869"/>
      <c r="Z28" s="869"/>
      <c r="AA28" s="869">
        <v>1</v>
      </c>
      <c r="AB28" s="869"/>
      <c r="AC28" s="869"/>
      <c r="AD28" s="869"/>
      <c r="AE28" s="870"/>
      <c r="AF28" s="871">
        <v>1</v>
      </c>
      <c r="AG28" s="869"/>
      <c r="AH28" s="869"/>
      <c r="AI28" s="869"/>
      <c r="AJ28" s="872"/>
      <c r="AK28" s="873">
        <v>51</v>
      </c>
      <c r="AL28" s="864"/>
      <c r="AM28" s="864"/>
      <c r="AN28" s="864"/>
      <c r="AO28" s="864"/>
      <c r="AP28" s="864" t="s">
        <v>593</v>
      </c>
      <c r="AQ28" s="864"/>
      <c r="AR28" s="864"/>
      <c r="AS28" s="864"/>
      <c r="AT28" s="864"/>
      <c r="AU28" s="864" t="s">
        <v>593</v>
      </c>
      <c r="AV28" s="864"/>
      <c r="AW28" s="864"/>
      <c r="AX28" s="864"/>
      <c r="AY28" s="864"/>
      <c r="AZ28" s="865" t="s">
        <v>593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207</v>
      </c>
      <c r="R29" s="805"/>
      <c r="S29" s="805"/>
      <c r="T29" s="805"/>
      <c r="U29" s="805"/>
      <c r="V29" s="805">
        <v>207</v>
      </c>
      <c r="W29" s="805"/>
      <c r="X29" s="805"/>
      <c r="Y29" s="805"/>
      <c r="Z29" s="805"/>
      <c r="AA29" s="805" t="s">
        <v>593</v>
      </c>
      <c r="AB29" s="805"/>
      <c r="AC29" s="805"/>
      <c r="AD29" s="805"/>
      <c r="AE29" s="806"/>
      <c r="AF29" s="807" t="s">
        <v>593</v>
      </c>
      <c r="AG29" s="808"/>
      <c r="AH29" s="808"/>
      <c r="AI29" s="808"/>
      <c r="AJ29" s="809"/>
      <c r="AK29" s="876">
        <v>124</v>
      </c>
      <c r="AL29" s="877"/>
      <c r="AM29" s="877"/>
      <c r="AN29" s="877"/>
      <c r="AO29" s="877"/>
      <c r="AP29" s="877" t="s">
        <v>593</v>
      </c>
      <c r="AQ29" s="877"/>
      <c r="AR29" s="877"/>
      <c r="AS29" s="877"/>
      <c r="AT29" s="877"/>
      <c r="AU29" s="877" t="s">
        <v>593</v>
      </c>
      <c r="AV29" s="877"/>
      <c r="AW29" s="877"/>
      <c r="AX29" s="877"/>
      <c r="AY29" s="877"/>
      <c r="AZ29" s="878" t="s">
        <v>593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766</v>
      </c>
      <c r="R30" s="805"/>
      <c r="S30" s="805"/>
      <c r="T30" s="805"/>
      <c r="U30" s="805"/>
      <c r="V30" s="805">
        <v>677</v>
      </c>
      <c r="W30" s="805"/>
      <c r="X30" s="805"/>
      <c r="Y30" s="805"/>
      <c r="Z30" s="805"/>
      <c r="AA30" s="805">
        <v>89</v>
      </c>
      <c r="AB30" s="805"/>
      <c r="AC30" s="805"/>
      <c r="AD30" s="805"/>
      <c r="AE30" s="806"/>
      <c r="AF30" s="807">
        <v>0</v>
      </c>
      <c r="AG30" s="808"/>
      <c r="AH30" s="808"/>
      <c r="AI30" s="808"/>
      <c r="AJ30" s="809"/>
      <c r="AK30" s="876">
        <v>277</v>
      </c>
      <c r="AL30" s="877"/>
      <c r="AM30" s="877"/>
      <c r="AN30" s="877"/>
      <c r="AO30" s="877"/>
      <c r="AP30" s="877">
        <v>659</v>
      </c>
      <c r="AQ30" s="877"/>
      <c r="AR30" s="877"/>
      <c r="AS30" s="877"/>
      <c r="AT30" s="877"/>
      <c r="AU30" s="877">
        <v>385</v>
      </c>
      <c r="AV30" s="877"/>
      <c r="AW30" s="877"/>
      <c r="AX30" s="877"/>
      <c r="AY30" s="877"/>
      <c r="AZ30" s="878" t="s">
        <v>583</v>
      </c>
      <c r="BA30" s="878"/>
      <c r="BB30" s="878"/>
      <c r="BC30" s="878"/>
      <c r="BD30" s="878"/>
      <c r="BE30" s="874" t="s">
        <v>411</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174</v>
      </c>
      <c r="R31" s="805"/>
      <c r="S31" s="805"/>
      <c r="T31" s="805"/>
      <c r="U31" s="805"/>
      <c r="V31" s="805">
        <v>174</v>
      </c>
      <c r="W31" s="805"/>
      <c r="X31" s="805"/>
      <c r="Y31" s="805"/>
      <c r="Z31" s="805"/>
      <c r="AA31" s="805">
        <v>0</v>
      </c>
      <c r="AB31" s="805"/>
      <c r="AC31" s="805"/>
      <c r="AD31" s="805"/>
      <c r="AE31" s="806"/>
      <c r="AF31" s="807">
        <v>0</v>
      </c>
      <c r="AG31" s="808"/>
      <c r="AH31" s="808"/>
      <c r="AI31" s="808"/>
      <c r="AJ31" s="809"/>
      <c r="AK31" s="876">
        <v>100</v>
      </c>
      <c r="AL31" s="877"/>
      <c r="AM31" s="877"/>
      <c r="AN31" s="877"/>
      <c r="AO31" s="877"/>
      <c r="AP31" s="877">
        <v>484</v>
      </c>
      <c r="AQ31" s="877"/>
      <c r="AR31" s="877"/>
      <c r="AS31" s="877"/>
      <c r="AT31" s="877"/>
      <c r="AU31" s="877">
        <v>484</v>
      </c>
      <c r="AV31" s="877"/>
      <c r="AW31" s="877"/>
      <c r="AX31" s="877"/>
      <c r="AY31" s="877"/>
      <c r="AZ31" s="878" t="s">
        <v>583</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413</v>
      </c>
      <c r="C32" s="802"/>
      <c r="D32" s="802"/>
      <c r="E32" s="802"/>
      <c r="F32" s="802"/>
      <c r="G32" s="802"/>
      <c r="H32" s="802"/>
      <c r="I32" s="802"/>
      <c r="J32" s="802"/>
      <c r="K32" s="802"/>
      <c r="L32" s="802"/>
      <c r="M32" s="802"/>
      <c r="N32" s="802"/>
      <c r="O32" s="802"/>
      <c r="P32" s="803"/>
      <c r="Q32" s="804">
        <v>487</v>
      </c>
      <c r="R32" s="805"/>
      <c r="S32" s="805"/>
      <c r="T32" s="805"/>
      <c r="U32" s="805"/>
      <c r="V32" s="805">
        <v>487</v>
      </c>
      <c r="W32" s="805"/>
      <c r="X32" s="805"/>
      <c r="Y32" s="805"/>
      <c r="Z32" s="805"/>
      <c r="AA32" s="805" t="s">
        <v>593</v>
      </c>
      <c r="AB32" s="805"/>
      <c r="AC32" s="805"/>
      <c r="AD32" s="805"/>
      <c r="AE32" s="806"/>
      <c r="AF32" s="807" t="s">
        <v>128</v>
      </c>
      <c r="AG32" s="808"/>
      <c r="AH32" s="808"/>
      <c r="AI32" s="808"/>
      <c r="AJ32" s="809"/>
      <c r="AK32" s="876">
        <v>303</v>
      </c>
      <c r="AL32" s="877"/>
      <c r="AM32" s="877"/>
      <c r="AN32" s="877"/>
      <c r="AO32" s="877"/>
      <c r="AP32" s="877">
        <v>68</v>
      </c>
      <c r="AQ32" s="877"/>
      <c r="AR32" s="877"/>
      <c r="AS32" s="877"/>
      <c r="AT32" s="877"/>
      <c r="AU32" s="877">
        <v>68</v>
      </c>
      <c r="AV32" s="877"/>
      <c r="AW32" s="877"/>
      <c r="AX32" s="877"/>
      <c r="AY32" s="877"/>
      <c r="AZ32" s="878" t="s">
        <v>583</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v>
      </c>
      <c r="AG63" s="888"/>
      <c r="AH63" s="888"/>
      <c r="AI63" s="888"/>
      <c r="AJ63" s="889"/>
      <c r="AK63" s="890"/>
      <c r="AL63" s="885"/>
      <c r="AM63" s="885"/>
      <c r="AN63" s="885"/>
      <c r="AO63" s="885"/>
      <c r="AP63" s="888">
        <v>1211</v>
      </c>
      <c r="AQ63" s="888"/>
      <c r="AR63" s="888"/>
      <c r="AS63" s="888"/>
      <c r="AT63" s="888"/>
      <c r="AU63" s="888">
        <v>936</v>
      </c>
      <c r="AV63" s="888"/>
      <c r="AW63" s="888"/>
      <c r="AX63" s="888"/>
      <c r="AY63" s="888"/>
      <c r="AZ63" s="892"/>
      <c r="BA63" s="892"/>
      <c r="BB63" s="892"/>
      <c r="BC63" s="892"/>
      <c r="BD63" s="892"/>
      <c r="BE63" s="893" t="s">
        <v>593</v>
      </c>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402</v>
      </c>
      <c r="AB66" s="764"/>
      <c r="AC66" s="764"/>
      <c r="AD66" s="764"/>
      <c r="AE66" s="765"/>
      <c r="AF66" s="898" t="s">
        <v>420</v>
      </c>
      <c r="AG66" s="859"/>
      <c r="AH66" s="859"/>
      <c r="AI66" s="859"/>
      <c r="AJ66" s="899"/>
      <c r="AK66" s="763" t="s">
        <v>404</v>
      </c>
      <c r="AL66" s="787"/>
      <c r="AM66" s="787"/>
      <c r="AN66" s="787"/>
      <c r="AO66" s="788"/>
      <c r="AP66" s="763" t="s">
        <v>405</v>
      </c>
      <c r="AQ66" s="764"/>
      <c r="AR66" s="764"/>
      <c r="AS66" s="764"/>
      <c r="AT66" s="765"/>
      <c r="AU66" s="763" t="s">
        <v>421</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8143</v>
      </c>
      <c r="R68" s="912"/>
      <c r="S68" s="912"/>
      <c r="T68" s="912"/>
      <c r="U68" s="912"/>
      <c r="V68" s="912">
        <v>7203</v>
      </c>
      <c r="W68" s="912"/>
      <c r="X68" s="912"/>
      <c r="Y68" s="912"/>
      <c r="Z68" s="912"/>
      <c r="AA68" s="912">
        <v>939</v>
      </c>
      <c r="AB68" s="912"/>
      <c r="AC68" s="912"/>
      <c r="AD68" s="912"/>
      <c r="AE68" s="912"/>
      <c r="AF68" s="912">
        <v>939</v>
      </c>
      <c r="AG68" s="912"/>
      <c r="AH68" s="912"/>
      <c r="AI68" s="912"/>
      <c r="AJ68" s="912"/>
      <c r="AK68" s="912" t="s">
        <v>583</v>
      </c>
      <c r="AL68" s="912"/>
      <c r="AM68" s="912"/>
      <c r="AN68" s="912"/>
      <c r="AO68" s="912"/>
      <c r="AP68" s="912" t="s">
        <v>583</v>
      </c>
      <c r="AQ68" s="912"/>
      <c r="AR68" s="912"/>
      <c r="AS68" s="912"/>
      <c r="AT68" s="912"/>
      <c r="AU68" s="912" t="s">
        <v>583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581</v>
      </c>
      <c r="C69" s="920"/>
      <c r="D69" s="920"/>
      <c r="E69" s="920"/>
      <c r="F69" s="920"/>
      <c r="G69" s="920"/>
      <c r="H69" s="920"/>
      <c r="I69" s="920"/>
      <c r="J69" s="920"/>
      <c r="K69" s="920"/>
      <c r="L69" s="920"/>
      <c r="M69" s="920"/>
      <c r="N69" s="920"/>
      <c r="O69" s="920"/>
      <c r="P69" s="921"/>
      <c r="Q69" s="922">
        <v>1637</v>
      </c>
      <c r="R69" s="877"/>
      <c r="S69" s="877"/>
      <c r="T69" s="877"/>
      <c r="U69" s="877"/>
      <c r="V69" s="877">
        <v>1542</v>
      </c>
      <c r="W69" s="877"/>
      <c r="X69" s="877"/>
      <c r="Y69" s="877"/>
      <c r="Z69" s="877"/>
      <c r="AA69" s="877">
        <v>95</v>
      </c>
      <c r="AB69" s="877"/>
      <c r="AC69" s="877"/>
      <c r="AD69" s="877"/>
      <c r="AE69" s="877"/>
      <c r="AF69" s="877">
        <v>95</v>
      </c>
      <c r="AG69" s="877"/>
      <c r="AH69" s="877"/>
      <c r="AI69" s="877"/>
      <c r="AJ69" s="877"/>
      <c r="AK69" s="877" t="s">
        <v>583</v>
      </c>
      <c r="AL69" s="877"/>
      <c r="AM69" s="877"/>
      <c r="AN69" s="877"/>
      <c r="AO69" s="877"/>
      <c r="AP69" s="877" t="s">
        <v>583</v>
      </c>
      <c r="AQ69" s="877"/>
      <c r="AR69" s="877"/>
      <c r="AS69" s="877"/>
      <c r="AT69" s="877"/>
      <c r="AU69" s="877" t="s">
        <v>583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582</v>
      </c>
      <c r="C70" s="920"/>
      <c r="D70" s="920"/>
      <c r="E70" s="920"/>
      <c r="F70" s="920"/>
      <c r="G70" s="920"/>
      <c r="H70" s="920"/>
      <c r="I70" s="920"/>
      <c r="J70" s="920"/>
      <c r="K70" s="920"/>
      <c r="L70" s="920"/>
      <c r="M70" s="920"/>
      <c r="N70" s="920"/>
      <c r="O70" s="920"/>
      <c r="P70" s="921"/>
      <c r="Q70" s="922">
        <v>878811</v>
      </c>
      <c r="R70" s="877"/>
      <c r="S70" s="877"/>
      <c r="T70" s="877"/>
      <c r="U70" s="877"/>
      <c r="V70" s="877">
        <v>858109</v>
      </c>
      <c r="W70" s="877"/>
      <c r="X70" s="877"/>
      <c r="Y70" s="877"/>
      <c r="Z70" s="877"/>
      <c r="AA70" s="877">
        <v>20702</v>
      </c>
      <c r="AB70" s="877"/>
      <c r="AC70" s="877"/>
      <c r="AD70" s="877"/>
      <c r="AE70" s="877"/>
      <c r="AF70" s="877">
        <v>20702</v>
      </c>
      <c r="AG70" s="877"/>
      <c r="AH70" s="877"/>
      <c r="AI70" s="877"/>
      <c r="AJ70" s="877"/>
      <c r="AK70" s="877">
        <v>1</v>
      </c>
      <c r="AL70" s="877"/>
      <c r="AM70" s="877"/>
      <c r="AN70" s="877"/>
      <c r="AO70" s="877"/>
      <c r="AP70" s="877" t="s">
        <v>583</v>
      </c>
      <c r="AQ70" s="877"/>
      <c r="AR70" s="877"/>
      <c r="AS70" s="877"/>
      <c r="AT70" s="877"/>
      <c r="AU70" s="877" t="s">
        <v>583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12</v>
      </c>
      <c r="R71" s="877"/>
      <c r="S71" s="877"/>
      <c r="T71" s="877"/>
      <c r="U71" s="877"/>
      <c r="V71" s="877">
        <v>12</v>
      </c>
      <c r="W71" s="877"/>
      <c r="X71" s="877"/>
      <c r="Y71" s="877"/>
      <c r="Z71" s="877"/>
      <c r="AA71" s="877">
        <v>0</v>
      </c>
      <c r="AB71" s="877"/>
      <c r="AC71" s="877"/>
      <c r="AD71" s="877"/>
      <c r="AE71" s="877"/>
      <c r="AF71" s="877">
        <v>0</v>
      </c>
      <c r="AG71" s="877"/>
      <c r="AH71" s="877"/>
      <c r="AI71" s="877"/>
      <c r="AJ71" s="877"/>
      <c r="AK71" s="877" t="s">
        <v>588</v>
      </c>
      <c r="AL71" s="877"/>
      <c r="AM71" s="877"/>
      <c r="AN71" s="877"/>
      <c r="AO71" s="877"/>
      <c r="AP71" s="925" t="s">
        <v>588</v>
      </c>
      <c r="AQ71" s="877"/>
      <c r="AR71" s="877"/>
      <c r="AS71" s="877"/>
      <c r="AT71" s="877"/>
      <c r="AU71" s="877" t="s">
        <v>588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1487</v>
      </c>
      <c r="R72" s="877"/>
      <c r="S72" s="877"/>
      <c r="T72" s="877"/>
      <c r="U72" s="877"/>
      <c r="V72" s="877">
        <v>1465</v>
      </c>
      <c r="W72" s="877"/>
      <c r="X72" s="877"/>
      <c r="Y72" s="877"/>
      <c r="Z72" s="877"/>
      <c r="AA72" s="877">
        <v>22</v>
      </c>
      <c r="AB72" s="877"/>
      <c r="AC72" s="877"/>
      <c r="AD72" s="877"/>
      <c r="AE72" s="877"/>
      <c r="AF72" s="877">
        <v>21</v>
      </c>
      <c r="AG72" s="877"/>
      <c r="AH72" s="877"/>
      <c r="AI72" s="877"/>
      <c r="AJ72" s="877"/>
      <c r="AK72" s="877">
        <v>3</v>
      </c>
      <c r="AL72" s="877"/>
      <c r="AM72" s="877"/>
      <c r="AN72" s="877"/>
      <c r="AO72" s="877"/>
      <c r="AP72" s="877" t="s">
        <v>588</v>
      </c>
      <c r="AQ72" s="877"/>
      <c r="AR72" s="877"/>
      <c r="AS72" s="877"/>
      <c r="AT72" s="877"/>
      <c r="AU72" s="877" t="s">
        <v>588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8405</v>
      </c>
      <c r="R73" s="877"/>
      <c r="S73" s="877"/>
      <c r="T73" s="877"/>
      <c r="U73" s="877"/>
      <c r="V73" s="877">
        <v>8249</v>
      </c>
      <c r="W73" s="877"/>
      <c r="X73" s="877"/>
      <c r="Y73" s="877"/>
      <c r="Z73" s="877"/>
      <c r="AA73" s="877">
        <v>156</v>
      </c>
      <c r="AB73" s="877"/>
      <c r="AC73" s="877"/>
      <c r="AD73" s="877"/>
      <c r="AE73" s="877"/>
      <c r="AF73" s="877">
        <v>156</v>
      </c>
      <c r="AG73" s="877"/>
      <c r="AH73" s="877"/>
      <c r="AI73" s="877"/>
      <c r="AJ73" s="877"/>
      <c r="AK73" s="877" t="s">
        <v>588</v>
      </c>
      <c r="AL73" s="877"/>
      <c r="AM73" s="877"/>
      <c r="AN73" s="877"/>
      <c r="AO73" s="877"/>
      <c r="AP73" s="877" t="s">
        <v>588</v>
      </c>
      <c r="AQ73" s="877"/>
      <c r="AR73" s="877"/>
      <c r="AS73" s="877"/>
      <c r="AT73" s="877"/>
      <c r="AU73" s="877" t="s">
        <v>588</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587</v>
      </c>
      <c r="C74" s="920"/>
      <c r="D74" s="920"/>
      <c r="E74" s="920"/>
      <c r="F74" s="920"/>
      <c r="G74" s="920"/>
      <c r="H74" s="920"/>
      <c r="I74" s="920"/>
      <c r="J74" s="920"/>
      <c r="K74" s="920"/>
      <c r="L74" s="920"/>
      <c r="M74" s="920"/>
      <c r="N74" s="920"/>
      <c r="O74" s="920"/>
      <c r="P74" s="921"/>
      <c r="Q74" s="922">
        <v>54896</v>
      </c>
      <c r="R74" s="877"/>
      <c r="S74" s="877"/>
      <c r="T74" s="877"/>
      <c r="U74" s="877"/>
      <c r="V74" s="877">
        <v>53791</v>
      </c>
      <c r="W74" s="877"/>
      <c r="X74" s="877"/>
      <c r="Y74" s="877"/>
      <c r="Z74" s="877"/>
      <c r="AA74" s="877">
        <v>1105</v>
      </c>
      <c r="AB74" s="877"/>
      <c r="AC74" s="877"/>
      <c r="AD74" s="877"/>
      <c r="AE74" s="877"/>
      <c r="AF74" s="877">
        <v>1105</v>
      </c>
      <c r="AG74" s="877"/>
      <c r="AH74" s="877"/>
      <c r="AI74" s="877"/>
      <c r="AJ74" s="877"/>
      <c r="AK74" s="877">
        <v>7716</v>
      </c>
      <c r="AL74" s="877"/>
      <c r="AM74" s="877"/>
      <c r="AN74" s="877"/>
      <c r="AO74" s="877"/>
      <c r="AP74" s="877" t="s">
        <v>588</v>
      </c>
      <c r="AQ74" s="877"/>
      <c r="AR74" s="877"/>
      <c r="AS74" s="877"/>
      <c r="AT74" s="877"/>
      <c r="AU74" s="877" t="s">
        <v>588</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6"/>
      <c r="R75" s="927"/>
      <c r="S75" s="927"/>
      <c r="T75" s="927"/>
      <c r="U75" s="876"/>
      <c r="V75" s="928"/>
      <c r="W75" s="927"/>
      <c r="X75" s="927"/>
      <c r="Y75" s="927"/>
      <c r="Z75" s="876"/>
      <c r="AA75" s="928"/>
      <c r="AB75" s="927"/>
      <c r="AC75" s="927"/>
      <c r="AD75" s="927"/>
      <c r="AE75" s="876"/>
      <c r="AF75" s="928"/>
      <c r="AG75" s="927"/>
      <c r="AH75" s="927"/>
      <c r="AI75" s="927"/>
      <c r="AJ75" s="876"/>
      <c r="AK75" s="928"/>
      <c r="AL75" s="927"/>
      <c r="AM75" s="927"/>
      <c r="AN75" s="927"/>
      <c r="AO75" s="876"/>
      <c r="AP75" s="928"/>
      <c r="AQ75" s="927"/>
      <c r="AR75" s="927"/>
      <c r="AS75" s="927"/>
      <c r="AT75" s="876"/>
      <c r="AU75" s="928"/>
      <c r="AV75" s="927"/>
      <c r="AW75" s="927"/>
      <c r="AX75" s="927"/>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6"/>
      <c r="R76" s="927"/>
      <c r="S76" s="927"/>
      <c r="T76" s="927"/>
      <c r="U76" s="876"/>
      <c r="V76" s="928"/>
      <c r="W76" s="927"/>
      <c r="X76" s="927"/>
      <c r="Y76" s="927"/>
      <c r="Z76" s="876"/>
      <c r="AA76" s="928"/>
      <c r="AB76" s="927"/>
      <c r="AC76" s="927"/>
      <c r="AD76" s="927"/>
      <c r="AE76" s="876"/>
      <c r="AF76" s="928"/>
      <c r="AG76" s="927"/>
      <c r="AH76" s="927"/>
      <c r="AI76" s="927"/>
      <c r="AJ76" s="876"/>
      <c r="AK76" s="928"/>
      <c r="AL76" s="927"/>
      <c r="AM76" s="927"/>
      <c r="AN76" s="927"/>
      <c r="AO76" s="876"/>
      <c r="AP76" s="928"/>
      <c r="AQ76" s="927"/>
      <c r="AR76" s="927"/>
      <c r="AS76" s="927"/>
      <c r="AT76" s="876"/>
      <c r="AU76" s="928"/>
      <c r="AV76" s="927"/>
      <c r="AW76" s="927"/>
      <c r="AX76" s="927"/>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23019</v>
      </c>
      <c r="AG88" s="888"/>
      <c r="AH88" s="888"/>
      <c r="AI88" s="888"/>
      <c r="AJ88" s="888"/>
      <c r="AK88" s="885"/>
      <c r="AL88" s="885"/>
      <c r="AM88" s="885"/>
      <c r="AN88" s="885"/>
      <c r="AO88" s="885"/>
      <c r="AP88" s="888" t="s">
        <v>593</v>
      </c>
      <c r="AQ88" s="888"/>
      <c r="AR88" s="888"/>
      <c r="AS88" s="888"/>
      <c r="AT88" s="888"/>
      <c r="AU88" s="888" t="s">
        <v>593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423</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c r="CS102" s="896"/>
      <c r="CT102" s="896"/>
      <c r="CU102" s="896"/>
      <c r="CV102" s="940"/>
      <c r="CW102" s="939"/>
      <c r="CX102" s="896"/>
      <c r="CY102" s="896"/>
      <c r="CZ102" s="896"/>
      <c r="DA102" s="940"/>
      <c r="DB102" s="939"/>
      <c r="DC102" s="896"/>
      <c r="DD102" s="896"/>
      <c r="DE102" s="896"/>
      <c r="DF102" s="940"/>
      <c r="DG102" s="939"/>
      <c r="DH102" s="896"/>
      <c r="DI102" s="896"/>
      <c r="DJ102" s="896"/>
      <c r="DK102" s="940"/>
      <c r="DL102" s="939"/>
      <c r="DM102" s="896"/>
      <c r="DN102" s="896"/>
      <c r="DO102" s="896"/>
      <c r="DP102" s="940"/>
      <c r="DQ102" s="939"/>
      <c r="DR102" s="896"/>
      <c r="DS102" s="896"/>
      <c r="DT102" s="896"/>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424</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428</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429</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430</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431</v>
      </c>
      <c r="AB109" s="942"/>
      <c r="AC109" s="942"/>
      <c r="AD109" s="942"/>
      <c r="AE109" s="943"/>
      <c r="AF109" s="941" t="s">
        <v>311</v>
      </c>
      <c r="AG109" s="942"/>
      <c r="AH109" s="942"/>
      <c r="AI109" s="942"/>
      <c r="AJ109" s="943"/>
      <c r="AK109" s="941" t="s">
        <v>310</v>
      </c>
      <c r="AL109" s="942"/>
      <c r="AM109" s="942"/>
      <c r="AN109" s="942"/>
      <c r="AO109" s="943"/>
      <c r="AP109" s="941" t="s">
        <v>432</v>
      </c>
      <c r="AQ109" s="942"/>
      <c r="AR109" s="942"/>
      <c r="AS109" s="942"/>
      <c r="AT109" s="944"/>
      <c r="AU109" s="961" t="s">
        <v>430</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431</v>
      </c>
      <c r="BR109" s="942"/>
      <c r="BS109" s="942"/>
      <c r="BT109" s="942"/>
      <c r="BU109" s="943"/>
      <c r="BV109" s="941" t="s">
        <v>311</v>
      </c>
      <c r="BW109" s="942"/>
      <c r="BX109" s="942"/>
      <c r="BY109" s="942"/>
      <c r="BZ109" s="943"/>
      <c r="CA109" s="941" t="s">
        <v>310</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431</v>
      </c>
      <c r="DH109" s="942"/>
      <c r="DI109" s="942"/>
      <c r="DJ109" s="942"/>
      <c r="DK109" s="943"/>
      <c r="DL109" s="941" t="s">
        <v>311</v>
      </c>
      <c r="DM109" s="942"/>
      <c r="DN109" s="942"/>
      <c r="DO109" s="942"/>
      <c r="DP109" s="943"/>
      <c r="DQ109" s="941" t="s">
        <v>310</v>
      </c>
      <c r="DR109" s="942"/>
      <c r="DS109" s="942"/>
      <c r="DT109" s="942"/>
      <c r="DU109" s="943"/>
      <c r="DV109" s="941" t="s">
        <v>432</v>
      </c>
      <c r="DW109" s="942"/>
      <c r="DX109" s="942"/>
      <c r="DY109" s="942"/>
      <c r="DZ109" s="944"/>
    </row>
    <row r="110" spans="1:131" s="247" customFormat="1" ht="26.25" customHeight="1" x14ac:dyDescent="0.15">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686330</v>
      </c>
      <c r="AB110" s="949"/>
      <c r="AC110" s="949"/>
      <c r="AD110" s="949"/>
      <c r="AE110" s="950"/>
      <c r="AF110" s="951">
        <v>582329</v>
      </c>
      <c r="AG110" s="949"/>
      <c r="AH110" s="949"/>
      <c r="AI110" s="949"/>
      <c r="AJ110" s="950"/>
      <c r="AK110" s="951">
        <v>519725</v>
      </c>
      <c r="AL110" s="949"/>
      <c r="AM110" s="949"/>
      <c r="AN110" s="949"/>
      <c r="AO110" s="950"/>
      <c r="AP110" s="952">
        <v>20.100000000000001</v>
      </c>
      <c r="AQ110" s="953"/>
      <c r="AR110" s="953"/>
      <c r="AS110" s="953"/>
      <c r="AT110" s="954"/>
      <c r="AU110" s="955" t="s">
        <v>73</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5032392</v>
      </c>
      <c r="BR110" s="984"/>
      <c r="BS110" s="984"/>
      <c r="BT110" s="984"/>
      <c r="BU110" s="984"/>
      <c r="BV110" s="984">
        <v>5115734</v>
      </c>
      <c r="BW110" s="984"/>
      <c r="BX110" s="984"/>
      <c r="BY110" s="984"/>
      <c r="BZ110" s="984"/>
      <c r="CA110" s="984">
        <v>5825282</v>
      </c>
      <c r="CB110" s="984"/>
      <c r="CC110" s="984"/>
      <c r="CD110" s="984"/>
      <c r="CE110" s="984"/>
      <c r="CF110" s="998">
        <v>224.8</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438</v>
      </c>
      <c r="DH110" s="984"/>
      <c r="DI110" s="984"/>
      <c r="DJ110" s="984"/>
      <c r="DK110" s="984"/>
      <c r="DL110" s="984" t="s">
        <v>128</v>
      </c>
      <c r="DM110" s="984"/>
      <c r="DN110" s="984"/>
      <c r="DO110" s="984"/>
      <c r="DP110" s="984"/>
      <c r="DQ110" s="984" t="s">
        <v>439</v>
      </c>
      <c r="DR110" s="984"/>
      <c r="DS110" s="984"/>
      <c r="DT110" s="984"/>
      <c r="DU110" s="984"/>
      <c r="DV110" s="985" t="s">
        <v>128</v>
      </c>
      <c r="DW110" s="985"/>
      <c r="DX110" s="985"/>
      <c r="DY110" s="985"/>
      <c r="DZ110" s="986"/>
    </row>
    <row r="111" spans="1:131" s="247" customFormat="1" ht="26.25" customHeight="1" x14ac:dyDescent="0.15">
      <c r="A111" s="987" t="s">
        <v>440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128</v>
      </c>
      <c r="AB111" s="991"/>
      <c r="AC111" s="991"/>
      <c r="AD111" s="991"/>
      <c r="AE111" s="992"/>
      <c r="AF111" s="993" t="s">
        <v>438</v>
      </c>
      <c r="AG111" s="991"/>
      <c r="AH111" s="991"/>
      <c r="AI111" s="991"/>
      <c r="AJ111" s="992"/>
      <c r="AK111" s="993" t="s">
        <v>128</v>
      </c>
      <c r="AL111" s="991"/>
      <c r="AM111" s="991"/>
      <c r="AN111" s="991"/>
      <c r="AO111" s="992"/>
      <c r="AP111" s="994" t="s">
        <v>128</v>
      </c>
      <c r="AQ111" s="995"/>
      <c r="AR111" s="995"/>
      <c r="AS111" s="995"/>
      <c r="AT111" s="996"/>
      <c r="AU111" s="957"/>
      <c r="AV111" s="958"/>
      <c r="AW111" s="958"/>
      <c r="AX111" s="958"/>
      <c r="AY111" s="958"/>
      <c r="AZ111" s="1006" t="s">
        <v>441</v>
      </c>
      <c r="BA111" s="1007"/>
      <c r="BB111" s="1007"/>
      <c r="BC111" s="1007"/>
      <c r="BD111" s="1007"/>
      <c r="BE111" s="1007"/>
      <c r="BF111" s="1007"/>
      <c r="BG111" s="1007"/>
      <c r="BH111" s="1007"/>
      <c r="BI111" s="1007"/>
      <c r="BJ111" s="1007"/>
      <c r="BK111" s="1007"/>
      <c r="BL111" s="1007"/>
      <c r="BM111" s="1007"/>
      <c r="BN111" s="1007"/>
      <c r="BO111" s="1007"/>
      <c r="BP111" s="1008"/>
      <c r="BQ111" s="976" t="s">
        <v>128</v>
      </c>
      <c r="BR111" s="977"/>
      <c r="BS111" s="977"/>
      <c r="BT111" s="977"/>
      <c r="BU111" s="977"/>
      <c r="BV111" s="977" t="s">
        <v>128</v>
      </c>
      <c r="BW111" s="977"/>
      <c r="BX111" s="977"/>
      <c r="BY111" s="977"/>
      <c r="BZ111" s="977"/>
      <c r="CA111" s="977" t="s">
        <v>438</v>
      </c>
      <c r="CB111" s="977"/>
      <c r="CC111" s="977"/>
      <c r="CD111" s="977"/>
      <c r="CE111" s="977"/>
      <c r="CF111" s="971" t="s">
        <v>128</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438</v>
      </c>
      <c r="DH111" s="977"/>
      <c r="DI111" s="977"/>
      <c r="DJ111" s="977"/>
      <c r="DK111" s="977"/>
      <c r="DL111" s="977" t="s">
        <v>128</v>
      </c>
      <c r="DM111" s="977"/>
      <c r="DN111" s="977"/>
      <c r="DO111" s="977"/>
      <c r="DP111" s="977"/>
      <c r="DQ111" s="977" t="s">
        <v>438</v>
      </c>
      <c r="DR111" s="977"/>
      <c r="DS111" s="977"/>
      <c r="DT111" s="977"/>
      <c r="DU111" s="977"/>
      <c r="DV111" s="978" t="s">
        <v>439</v>
      </c>
      <c r="DW111" s="978"/>
      <c r="DX111" s="978"/>
      <c r="DY111" s="978"/>
      <c r="DZ111" s="979"/>
    </row>
    <row r="112" spans="1:131" s="247" customFormat="1" ht="26.25" customHeight="1" x14ac:dyDescent="0.15">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438</v>
      </c>
      <c r="AB112" s="1016"/>
      <c r="AC112" s="1016"/>
      <c r="AD112" s="1016"/>
      <c r="AE112" s="1017"/>
      <c r="AF112" s="1018" t="s">
        <v>438</v>
      </c>
      <c r="AG112" s="1016"/>
      <c r="AH112" s="1016"/>
      <c r="AI112" s="1016"/>
      <c r="AJ112" s="1017"/>
      <c r="AK112" s="1018" t="s">
        <v>438</v>
      </c>
      <c r="AL112" s="1016"/>
      <c r="AM112" s="1016"/>
      <c r="AN112" s="1016"/>
      <c r="AO112" s="1017"/>
      <c r="AP112" s="1019" t="s">
        <v>438</v>
      </c>
      <c r="AQ112" s="1020"/>
      <c r="AR112" s="1020"/>
      <c r="AS112" s="1020"/>
      <c r="AT112" s="1021"/>
      <c r="AU112" s="957"/>
      <c r="AV112" s="958"/>
      <c r="AW112" s="958"/>
      <c r="AX112" s="958"/>
      <c r="AY112" s="958"/>
      <c r="AZ112" s="1006" t="s">
        <v>445</v>
      </c>
      <c r="BA112" s="1007"/>
      <c r="BB112" s="1007"/>
      <c r="BC112" s="1007"/>
      <c r="BD112" s="1007"/>
      <c r="BE112" s="1007"/>
      <c r="BF112" s="1007"/>
      <c r="BG112" s="1007"/>
      <c r="BH112" s="1007"/>
      <c r="BI112" s="1007"/>
      <c r="BJ112" s="1007"/>
      <c r="BK112" s="1007"/>
      <c r="BL112" s="1007"/>
      <c r="BM112" s="1007"/>
      <c r="BN112" s="1007"/>
      <c r="BO112" s="1007"/>
      <c r="BP112" s="1008"/>
      <c r="BQ112" s="976">
        <v>856518</v>
      </c>
      <c r="BR112" s="977"/>
      <c r="BS112" s="977"/>
      <c r="BT112" s="977"/>
      <c r="BU112" s="977"/>
      <c r="BV112" s="977">
        <v>867187</v>
      </c>
      <c r="BW112" s="977"/>
      <c r="BX112" s="977"/>
      <c r="BY112" s="977"/>
      <c r="BZ112" s="977"/>
      <c r="CA112" s="977">
        <v>936408</v>
      </c>
      <c r="CB112" s="977"/>
      <c r="CC112" s="977"/>
      <c r="CD112" s="977"/>
      <c r="CE112" s="977"/>
      <c r="CF112" s="971">
        <v>36.1</v>
      </c>
      <c r="CG112" s="972"/>
      <c r="CH112" s="972"/>
      <c r="CI112" s="972"/>
      <c r="CJ112" s="972"/>
      <c r="CK112" s="1002"/>
      <c r="CL112" s="1003"/>
      <c r="CM112" s="973" t="s">
        <v>446</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438</v>
      </c>
      <c r="DH112" s="977"/>
      <c r="DI112" s="977"/>
      <c r="DJ112" s="977"/>
      <c r="DK112" s="977"/>
      <c r="DL112" s="977" t="s">
        <v>438</v>
      </c>
      <c r="DM112" s="977"/>
      <c r="DN112" s="977"/>
      <c r="DO112" s="977"/>
      <c r="DP112" s="977"/>
      <c r="DQ112" s="977" t="s">
        <v>128</v>
      </c>
      <c r="DR112" s="977"/>
      <c r="DS112" s="977"/>
      <c r="DT112" s="977"/>
      <c r="DU112" s="977"/>
      <c r="DV112" s="978" t="s">
        <v>128</v>
      </c>
      <c r="DW112" s="978"/>
      <c r="DX112" s="978"/>
      <c r="DY112" s="978"/>
      <c r="DZ112" s="979"/>
    </row>
    <row r="113" spans="1:130" s="247" customFormat="1" ht="26.25" customHeight="1" x14ac:dyDescent="0.15">
      <c r="A113" s="1011"/>
      <c r="B113" s="1012"/>
      <c r="C113" s="1007" t="s">
        <v>447</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95742</v>
      </c>
      <c r="AB113" s="991"/>
      <c r="AC113" s="991"/>
      <c r="AD113" s="991"/>
      <c r="AE113" s="992"/>
      <c r="AF113" s="993">
        <v>94593</v>
      </c>
      <c r="AG113" s="991"/>
      <c r="AH113" s="991"/>
      <c r="AI113" s="991"/>
      <c r="AJ113" s="992"/>
      <c r="AK113" s="993">
        <v>89532</v>
      </c>
      <c r="AL113" s="991"/>
      <c r="AM113" s="991"/>
      <c r="AN113" s="991"/>
      <c r="AO113" s="992"/>
      <c r="AP113" s="994">
        <v>3.5</v>
      </c>
      <c r="AQ113" s="995"/>
      <c r="AR113" s="995"/>
      <c r="AS113" s="995"/>
      <c r="AT113" s="996"/>
      <c r="AU113" s="957"/>
      <c r="AV113" s="958"/>
      <c r="AW113" s="958"/>
      <c r="AX113" s="958"/>
      <c r="AY113" s="958"/>
      <c r="AZ113" s="1006" t="s">
        <v>448</v>
      </c>
      <c r="BA113" s="1007"/>
      <c r="BB113" s="1007"/>
      <c r="BC113" s="1007"/>
      <c r="BD113" s="1007"/>
      <c r="BE113" s="1007"/>
      <c r="BF113" s="1007"/>
      <c r="BG113" s="1007"/>
      <c r="BH113" s="1007"/>
      <c r="BI113" s="1007"/>
      <c r="BJ113" s="1007"/>
      <c r="BK113" s="1007"/>
      <c r="BL113" s="1007"/>
      <c r="BM113" s="1007"/>
      <c r="BN113" s="1007"/>
      <c r="BO113" s="1007"/>
      <c r="BP113" s="1008"/>
      <c r="BQ113" s="976" t="s">
        <v>438</v>
      </c>
      <c r="BR113" s="977"/>
      <c r="BS113" s="977"/>
      <c r="BT113" s="977"/>
      <c r="BU113" s="977"/>
      <c r="BV113" s="977" t="s">
        <v>128</v>
      </c>
      <c r="BW113" s="977"/>
      <c r="BX113" s="977"/>
      <c r="BY113" s="977"/>
      <c r="BZ113" s="977"/>
      <c r="CA113" s="977" t="s">
        <v>439</v>
      </c>
      <c r="CB113" s="977"/>
      <c r="CC113" s="977"/>
      <c r="CD113" s="977"/>
      <c r="CE113" s="977"/>
      <c r="CF113" s="971" t="s">
        <v>439</v>
      </c>
      <c r="CG113" s="972"/>
      <c r="CH113" s="972"/>
      <c r="CI113" s="972"/>
      <c r="CJ113" s="972"/>
      <c r="CK113" s="1002"/>
      <c r="CL113" s="1003"/>
      <c r="CM113" s="973" t="s">
        <v>449</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128</v>
      </c>
      <c r="DH113" s="1016"/>
      <c r="DI113" s="1016"/>
      <c r="DJ113" s="1016"/>
      <c r="DK113" s="1017"/>
      <c r="DL113" s="1018" t="s">
        <v>128</v>
      </c>
      <c r="DM113" s="1016"/>
      <c r="DN113" s="1016"/>
      <c r="DO113" s="1016"/>
      <c r="DP113" s="1017"/>
      <c r="DQ113" s="1018" t="s">
        <v>438</v>
      </c>
      <c r="DR113" s="1016"/>
      <c r="DS113" s="1016"/>
      <c r="DT113" s="1016"/>
      <c r="DU113" s="1017"/>
      <c r="DV113" s="1019" t="s">
        <v>128</v>
      </c>
      <c r="DW113" s="1020"/>
      <c r="DX113" s="1020"/>
      <c r="DY113" s="1020"/>
      <c r="DZ113" s="1021"/>
    </row>
    <row r="114" spans="1:130" s="247" customFormat="1" ht="26.25" customHeight="1" x14ac:dyDescent="0.15">
      <c r="A114" s="1011"/>
      <c r="B114" s="1012"/>
      <c r="C114" s="1007" t="s">
        <v>450</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t="s">
        <v>128</v>
      </c>
      <c r="AB114" s="1016"/>
      <c r="AC114" s="1016"/>
      <c r="AD114" s="1016"/>
      <c r="AE114" s="1017"/>
      <c r="AF114" s="1018" t="s">
        <v>128</v>
      </c>
      <c r="AG114" s="1016"/>
      <c r="AH114" s="1016"/>
      <c r="AI114" s="1016"/>
      <c r="AJ114" s="1017"/>
      <c r="AK114" s="1018" t="s">
        <v>438</v>
      </c>
      <c r="AL114" s="1016"/>
      <c r="AM114" s="1016"/>
      <c r="AN114" s="1016"/>
      <c r="AO114" s="1017"/>
      <c r="AP114" s="1019" t="s">
        <v>439</v>
      </c>
      <c r="AQ114" s="1020"/>
      <c r="AR114" s="1020"/>
      <c r="AS114" s="1020"/>
      <c r="AT114" s="1021"/>
      <c r="AU114" s="957"/>
      <c r="AV114" s="958"/>
      <c r="AW114" s="958"/>
      <c r="AX114" s="958"/>
      <c r="AY114" s="958"/>
      <c r="AZ114" s="1006" t="s">
        <v>451</v>
      </c>
      <c r="BA114" s="1007"/>
      <c r="BB114" s="1007"/>
      <c r="BC114" s="1007"/>
      <c r="BD114" s="1007"/>
      <c r="BE114" s="1007"/>
      <c r="BF114" s="1007"/>
      <c r="BG114" s="1007"/>
      <c r="BH114" s="1007"/>
      <c r="BI114" s="1007"/>
      <c r="BJ114" s="1007"/>
      <c r="BK114" s="1007"/>
      <c r="BL114" s="1007"/>
      <c r="BM114" s="1007"/>
      <c r="BN114" s="1007"/>
      <c r="BO114" s="1007"/>
      <c r="BP114" s="1008"/>
      <c r="BQ114" s="976">
        <v>1568907</v>
      </c>
      <c r="BR114" s="977"/>
      <c r="BS114" s="977"/>
      <c r="BT114" s="977"/>
      <c r="BU114" s="977"/>
      <c r="BV114" s="977">
        <v>1483592</v>
      </c>
      <c r="BW114" s="977"/>
      <c r="BX114" s="977"/>
      <c r="BY114" s="977"/>
      <c r="BZ114" s="977"/>
      <c r="CA114" s="977">
        <v>1532543</v>
      </c>
      <c r="CB114" s="977"/>
      <c r="CC114" s="977"/>
      <c r="CD114" s="977"/>
      <c r="CE114" s="977"/>
      <c r="CF114" s="971">
        <v>59.1</v>
      </c>
      <c r="CG114" s="972"/>
      <c r="CH114" s="972"/>
      <c r="CI114" s="972"/>
      <c r="CJ114" s="972"/>
      <c r="CK114" s="1002"/>
      <c r="CL114" s="1003"/>
      <c r="CM114" s="973" t="s">
        <v>452</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438</v>
      </c>
      <c r="DH114" s="1016"/>
      <c r="DI114" s="1016"/>
      <c r="DJ114" s="1016"/>
      <c r="DK114" s="1017"/>
      <c r="DL114" s="1018" t="s">
        <v>438</v>
      </c>
      <c r="DM114" s="1016"/>
      <c r="DN114" s="1016"/>
      <c r="DO114" s="1016"/>
      <c r="DP114" s="1017"/>
      <c r="DQ114" s="1018" t="s">
        <v>438</v>
      </c>
      <c r="DR114" s="1016"/>
      <c r="DS114" s="1016"/>
      <c r="DT114" s="1016"/>
      <c r="DU114" s="1017"/>
      <c r="DV114" s="1019" t="s">
        <v>128</v>
      </c>
      <c r="DW114" s="1020"/>
      <c r="DX114" s="1020"/>
      <c r="DY114" s="1020"/>
      <c r="DZ114" s="1021"/>
    </row>
    <row r="115" spans="1:130" s="247" customFormat="1" ht="26.25" customHeight="1" x14ac:dyDescent="0.15">
      <c r="A115" s="1011"/>
      <c r="B115" s="1012"/>
      <c r="C115" s="1007" t="s">
        <v>453</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128</v>
      </c>
      <c r="AB115" s="991"/>
      <c r="AC115" s="991"/>
      <c r="AD115" s="991"/>
      <c r="AE115" s="992"/>
      <c r="AF115" s="993" t="s">
        <v>439</v>
      </c>
      <c r="AG115" s="991"/>
      <c r="AH115" s="991"/>
      <c r="AI115" s="991"/>
      <c r="AJ115" s="992"/>
      <c r="AK115" s="993" t="s">
        <v>128</v>
      </c>
      <c r="AL115" s="991"/>
      <c r="AM115" s="991"/>
      <c r="AN115" s="991"/>
      <c r="AO115" s="992"/>
      <c r="AP115" s="994" t="s">
        <v>454</v>
      </c>
      <c r="AQ115" s="995"/>
      <c r="AR115" s="995"/>
      <c r="AS115" s="995"/>
      <c r="AT115" s="996"/>
      <c r="AU115" s="957"/>
      <c r="AV115" s="958"/>
      <c r="AW115" s="958"/>
      <c r="AX115" s="958"/>
      <c r="AY115" s="958"/>
      <c r="AZ115" s="1006" t="s">
        <v>455</v>
      </c>
      <c r="BA115" s="1007"/>
      <c r="BB115" s="1007"/>
      <c r="BC115" s="1007"/>
      <c r="BD115" s="1007"/>
      <c r="BE115" s="1007"/>
      <c r="BF115" s="1007"/>
      <c r="BG115" s="1007"/>
      <c r="BH115" s="1007"/>
      <c r="BI115" s="1007"/>
      <c r="BJ115" s="1007"/>
      <c r="BK115" s="1007"/>
      <c r="BL115" s="1007"/>
      <c r="BM115" s="1007"/>
      <c r="BN115" s="1007"/>
      <c r="BO115" s="1007"/>
      <c r="BP115" s="1008"/>
      <c r="BQ115" s="976" t="s">
        <v>128</v>
      </c>
      <c r="BR115" s="977"/>
      <c r="BS115" s="977"/>
      <c r="BT115" s="977"/>
      <c r="BU115" s="977"/>
      <c r="BV115" s="977" t="s">
        <v>128</v>
      </c>
      <c r="BW115" s="977"/>
      <c r="BX115" s="977"/>
      <c r="BY115" s="977"/>
      <c r="BZ115" s="977"/>
      <c r="CA115" s="977" t="s">
        <v>128</v>
      </c>
      <c r="CB115" s="977"/>
      <c r="CC115" s="977"/>
      <c r="CD115" s="977"/>
      <c r="CE115" s="977"/>
      <c r="CF115" s="971" t="s">
        <v>439</v>
      </c>
      <c r="CG115" s="972"/>
      <c r="CH115" s="972"/>
      <c r="CI115" s="972"/>
      <c r="CJ115" s="972"/>
      <c r="CK115" s="1002"/>
      <c r="CL115" s="1003"/>
      <c r="CM115" s="1006" t="s">
        <v>456</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439</v>
      </c>
      <c r="DH115" s="1016"/>
      <c r="DI115" s="1016"/>
      <c r="DJ115" s="1016"/>
      <c r="DK115" s="1017"/>
      <c r="DL115" s="1018" t="s">
        <v>128</v>
      </c>
      <c r="DM115" s="1016"/>
      <c r="DN115" s="1016"/>
      <c r="DO115" s="1016"/>
      <c r="DP115" s="1017"/>
      <c r="DQ115" s="1018" t="s">
        <v>438</v>
      </c>
      <c r="DR115" s="1016"/>
      <c r="DS115" s="1016"/>
      <c r="DT115" s="1016"/>
      <c r="DU115" s="1017"/>
      <c r="DV115" s="1019" t="s">
        <v>438</v>
      </c>
      <c r="DW115" s="1020"/>
      <c r="DX115" s="1020"/>
      <c r="DY115" s="1020"/>
      <c r="DZ115" s="1021"/>
    </row>
    <row r="116" spans="1:130" s="247" customFormat="1" ht="26.25" customHeight="1" x14ac:dyDescent="0.15">
      <c r="A116" s="1013"/>
      <c r="B116" s="1014"/>
      <c r="C116" s="1022" t="s">
        <v>457</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35</v>
      </c>
      <c r="AB116" s="1016"/>
      <c r="AC116" s="1016"/>
      <c r="AD116" s="1016"/>
      <c r="AE116" s="1017"/>
      <c r="AF116" s="1018">
        <v>29</v>
      </c>
      <c r="AG116" s="1016"/>
      <c r="AH116" s="1016"/>
      <c r="AI116" s="1016"/>
      <c r="AJ116" s="1017"/>
      <c r="AK116" s="1018">
        <v>47</v>
      </c>
      <c r="AL116" s="1016"/>
      <c r="AM116" s="1016"/>
      <c r="AN116" s="1016"/>
      <c r="AO116" s="1017"/>
      <c r="AP116" s="1019">
        <v>0</v>
      </c>
      <c r="AQ116" s="1020"/>
      <c r="AR116" s="1020"/>
      <c r="AS116" s="1020"/>
      <c r="AT116" s="1021"/>
      <c r="AU116" s="957"/>
      <c r="AV116" s="958"/>
      <c r="AW116" s="958"/>
      <c r="AX116" s="958"/>
      <c r="AY116" s="958"/>
      <c r="AZ116" s="1024" t="s">
        <v>458</v>
      </c>
      <c r="BA116" s="1025"/>
      <c r="BB116" s="1025"/>
      <c r="BC116" s="1025"/>
      <c r="BD116" s="1025"/>
      <c r="BE116" s="1025"/>
      <c r="BF116" s="1025"/>
      <c r="BG116" s="1025"/>
      <c r="BH116" s="1025"/>
      <c r="BI116" s="1025"/>
      <c r="BJ116" s="1025"/>
      <c r="BK116" s="1025"/>
      <c r="BL116" s="1025"/>
      <c r="BM116" s="1025"/>
      <c r="BN116" s="1025"/>
      <c r="BO116" s="1025"/>
      <c r="BP116" s="1026"/>
      <c r="BQ116" s="976" t="s">
        <v>438</v>
      </c>
      <c r="BR116" s="977"/>
      <c r="BS116" s="977"/>
      <c r="BT116" s="977"/>
      <c r="BU116" s="977"/>
      <c r="BV116" s="977" t="s">
        <v>128</v>
      </c>
      <c r="BW116" s="977"/>
      <c r="BX116" s="977"/>
      <c r="BY116" s="977"/>
      <c r="BZ116" s="977"/>
      <c r="CA116" s="977" t="s">
        <v>128</v>
      </c>
      <c r="CB116" s="977"/>
      <c r="CC116" s="977"/>
      <c r="CD116" s="977"/>
      <c r="CE116" s="977"/>
      <c r="CF116" s="971" t="s">
        <v>438</v>
      </c>
      <c r="CG116" s="972"/>
      <c r="CH116" s="972"/>
      <c r="CI116" s="972"/>
      <c r="CJ116" s="972"/>
      <c r="CK116" s="1002"/>
      <c r="CL116" s="1003"/>
      <c r="CM116" s="973" t="s">
        <v>459</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128</v>
      </c>
      <c r="DH116" s="1016"/>
      <c r="DI116" s="1016"/>
      <c r="DJ116" s="1016"/>
      <c r="DK116" s="1017"/>
      <c r="DL116" s="1018" t="s">
        <v>128</v>
      </c>
      <c r="DM116" s="1016"/>
      <c r="DN116" s="1016"/>
      <c r="DO116" s="1016"/>
      <c r="DP116" s="1017"/>
      <c r="DQ116" s="1018" t="s">
        <v>438</v>
      </c>
      <c r="DR116" s="1016"/>
      <c r="DS116" s="1016"/>
      <c r="DT116" s="1016"/>
      <c r="DU116" s="1017"/>
      <c r="DV116" s="1019" t="s">
        <v>438</v>
      </c>
      <c r="DW116" s="1020"/>
      <c r="DX116" s="1020"/>
      <c r="DY116" s="1020"/>
      <c r="DZ116" s="1021"/>
    </row>
    <row r="117" spans="1:130" s="247" customFormat="1" ht="26.25" customHeight="1" x14ac:dyDescent="0.15">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460</v>
      </c>
      <c r="Z117" s="943"/>
      <c r="AA117" s="1033">
        <v>782107</v>
      </c>
      <c r="AB117" s="1034"/>
      <c r="AC117" s="1034"/>
      <c r="AD117" s="1034"/>
      <c r="AE117" s="1035"/>
      <c r="AF117" s="1036">
        <v>676951</v>
      </c>
      <c r="AG117" s="1034"/>
      <c r="AH117" s="1034"/>
      <c r="AI117" s="1034"/>
      <c r="AJ117" s="1035"/>
      <c r="AK117" s="1036">
        <v>609304</v>
      </c>
      <c r="AL117" s="1034"/>
      <c r="AM117" s="1034"/>
      <c r="AN117" s="1034"/>
      <c r="AO117" s="1035"/>
      <c r="AP117" s="1037"/>
      <c r="AQ117" s="1038"/>
      <c r="AR117" s="1038"/>
      <c r="AS117" s="1038"/>
      <c r="AT117" s="1039"/>
      <c r="AU117" s="957"/>
      <c r="AV117" s="958"/>
      <c r="AW117" s="958"/>
      <c r="AX117" s="958"/>
      <c r="AY117" s="958"/>
      <c r="AZ117" s="1024" t="s">
        <v>461</v>
      </c>
      <c r="BA117" s="1025"/>
      <c r="BB117" s="1025"/>
      <c r="BC117" s="1025"/>
      <c r="BD117" s="1025"/>
      <c r="BE117" s="1025"/>
      <c r="BF117" s="1025"/>
      <c r="BG117" s="1025"/>
      <c r="BH117" s="1025"/>
      <c r="BI117" s="1025"/>
      <c r="BJ117" s="1025"/>
      <c r="BK117" s="1025"/>
      <c r="BL117" s="1025"/>
      <c r="BM117" s="1025"/>
      <c r="BN117" s="1025"/>
      <c r="BO117" s="1025"/>
      <c r="BP117" s="1026"/>
      <c r="BQ117" s="976" t="s">
        <v>128</v>
      </c>
      <c r="BR117" s="977"/>
      <c r="BS117" s="977"/>
      <c r="BT117" s="977"/>
      <c r="BU117" s="977"/>
      <c r="BV117" s="977" t="s">
        <v>128</v>
      </c>
      <c r="BW117" s="977"/>
      <c r="BX117" s="977"/>
      <c r="BY117" s="977"/>
      <c r="BZ117" s="977"/>
      <c r="CA117" s="977" t="s">
        <v>128</v>
      </c>
      <c r="CB117" s="977"/>
      <c r="CC117" s="977"/>
      <c r="CD117" s="977"/>
      <c r="CE117" s="977"/>
      <c r="CF117" s="971" t="s">
        <v>128</v>
      </c>
      <c r="CG117" s="972"/>
      <c r="CH117" s="972"/>
      <c r="CI117" s="972"/>
      <c r="CJ117" s="972"/>
      <c r="CK117" s="1002"/>
      <c r="CL117" s="1003"/>
      <c r="CM117" s="973" t="s">
        <v>462</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128</v>
      </c>
      <c r="DH117" s="1016"/>
      <c r="DI117" s="1016"/>
      <c r="DJ117" s="1016"/>
      <c r="DK117" s="1017"/>
      <c r="DL117" s="1018" t="s">
        <v>128</v>
      </c>
      <c r="DM117" s="1016"/>
      <c r="DN117" s="1016"/>
      <c r="DO117" s="1016"/>
      <c r="DP117" s="1017"/>
      <c r="DQ117" s="1018" t="s">
        <v>438</v>
      </c>
      <c r="DR117" s="1016"/>
      <c r="DS117" s="1016"/>
      <c r="DT117" s="1016"/>
      <c r="DU117" s="1017"/>
      <c r="DV117" s="1019" t="s">
        <v>128</v>
      </c>
      <c r="DW117" s="1020"/>
      <c r="DX117" s="1020"/>
      <c r="DY117" s="1020"/>
      <c r="DZ117" s="1021"/>
    </row>
    <row r="118" spans="1:130" s="247" customFormat="1" ht="26.25" customHeight="1" x14ac:dyDescent="0.15">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431</v>
      </c>
      <c r="AB118" s="942"/>
      <c r="AC118" s="942"/>
      <c r="AD118" s="942"/>
      <c r="AE118" s="943"/>
      <c r="AF118" s="941" t="s">
        <v>311</v>
      </c>
      <c r="AG118" s="942"/>
      <c r="AH118" s="942"/>
      <c r="AI118" s="942"/>
      <c r="AJ118" s="943"/>
      <c r="AK118" s="941" t="s">
        <v>310</v>
      </c>
      <c r="AL118" s="942"/>
      <c r="AM118" s="942"/>
      <c r="AN118" s="942"/>
      <c r="AO118" s="943"/>
      <c r="AP118" s="1028" t="s">
        <v>432</v>
      </c>
      <c r="AQ118" s="1029"/>
      <c r="AR118" s="1029"/>
      <c r="AS118" s="1029"/>
      <c r="AT118" s="1030"/>
      <c r="AU118" s="957"/>
      <c r="AV118" s="958"/>
      <c r="AW118" s="958"/>
      <c r="AX118" s="958"/>
      <c r="AY118" s="958"/>
      <c r="AZ118" s="1031" t="s">
        <v>463</v>
      </c>
      <c r="BA118" s="1022"/>
      <c r="BB118" s="1022"/>
      <c r="BC118" s="1022"/>
      <c r="BD118" s="1022"/>
      <c r="BE118" s="1022"/>
      <c r="BF118" s="1022"/>
      <c r="BG118" s="1022"/>
      <c r="BH118" s="1022"/>
      <c r="BI118" s="1022"/>
      <c r="BJ118" s="1022"/>
      <c r="BK118" s="1022"/>
      <c r="BL118" s="1022"/>
      <c r="BM118" s="1022"/>
      <c r="BN118" s="1022"/>
      <c r="BO118" s="1022"/>
      <c r="BP118" s="1023"/>
      <c r="BQ118" s="1054" t="s">
        <v>439</v>
      </c>
      <c r="BR118" s="1055"/>
      <c r="BS118" s="1055"/>
      <c r="BT118" s="1055"/>
      <c r="BU118" s="1055"/>
      <c r="BV118" s="1055" t="s">
        <v>438</v>
      </c>
      <c r="BW118" s="1055"/>
      <c r="BX118" s="1055"/>
      <c r="BY118" s="1055"/>
      <c r="BZ118" s="1055"/>
      <c r="CA118" s="1055" t="s">
        <v>128</v>
      </c>
      <c r="CB118" s="1055"/>
      <c r="CC118" s="1055"/>
      <c r="CD118" s="1055"/>
      <c r="CE118" s="1055"/>
      <c r="CF118" s="971" t="s">
        <v>128</v>
      </c>
      <c r="CG118" s="972"/>
      <c r="CH118" s="972"/>
      <c r="CI118" s="972"/>
      <c r="CJ118" s="972"/>
      <c r="CK118" s="1002"/>
      <c r="CL118" s="1003"/>
      <c r="CM118" s="973" t="s">
        <v>464</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438</v>
      </c>
      <c r="DH118" s="1016"/>
      <c r="DI118" s="1016"/>
      <c r="DJ118" s="1016"/>
      <c r="DK118" s="1017"/>
      <c r="DL118" s="1018" t="s">
        <v>438</v>
      </c>
      <c r="DM118" s="1016"/>
      <c r="DN118" s="1016"/>
      <c r="DO118" s="1016"/>
      <c r="DP118" s="1017"/>
      <c r="DQ118" s="1018" t="s">
        <v>128</v>
      </c>
      <c r="DR118" s="1016"/>
      <c r="DS118" s="1016"/>
      <c r="DT118" s="1016"/>
      <c r="DU118" s="1017"/>
      <c r="DV118" s="1019" t="s">
        <v>438</v>
      </c>
      <c r="DW118" s="1020"/>
      <c r="DX118" s="1020"/>
      <c r="DY118" s="1020"/>
      <c r="DZ118" s="1021"/>
    </row>
    <row r="119" spans="1:130" s="247" customFormat="1" ht="26.25" customHeight="1" x14ac:dyDescent="0.15">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438</v>
      </c>
      <c r="AB119" s="949"/>
      <c r="AC119" s="949"/>
      <c r="AD119" s="949"/>
      <c r="AE119" s="950"/>
      <c r="AF119" s="951" t="s">
        <v>439</v>
      </c>
      <c r="AG119" s="949"/>
      <c r="AH119" s="949"/>
      <c r="AI119" s="949"/>
      <c r="AJ119" s="950"/>
      <c r="AK119" s="951" t="s">
        <v>438</v>
      </c>
      <c r="AL119" s="949"/>
      <c r="AM119" s="949"/>
      <c r="AN119" s="949"/>
      <c r="AO119" s="950"/>
      <c r="AP119" s="952" t="s">
        <v>438</v>
      </c>
      <c r="AQ119" s="953"/>
      <c r="AR119" s="953"/>
      <c r="AS119" s="953"/>
      <c r="AT119" s="954"/>
      <c r="AU119" s="959"/>
      <c r="AV119" s="960"/>
      <c r="AW119" s="960"/>
      <c r="AX119" s="960"/>
      <c r="AY119" s="960"/>
      <c r="AZ119" s="278" t="s">
        <v>187</v>
      </c>
      <c r="BA119" s="278"/>
      <c r="BB119" s="278"/>
      <c r="BC119" s="278"/>
      <c r="BD119" s="278"/>
      <c r="BE119" s="278"/>
      <c r="BF119" s="278"/>
      <c r="BG119" s="278"/>
      <c r="BH119" s="278"/>
      <c r="BI119" s="278"/>
      <c r="BJ119" s="278"/>
      <c r="BK119" s="278"/>
      <c r="BL119" s="278"/>
      <c r="BM119" s="278"/>
      <c r="BN119" s="278"/>
      <c r="BO119" s="1032" t="s">
        <v>465</v>
      </c>
      <c r="BP119" s="1063"/>
      <c r="BQ119" s="1054">
        <v>7457817</v>
      </c>
      <c r="BR119" s="1055"/>
      <c r="BS119" s="1055"/>
      <c r="BT119" s="1055"/>
      <c r="BU119" s="1055"/>
      <c r="BV119" s="1055">
        <v>7466513</v>
      </c>
      <c r="BW119" s="1055"/>
      <c r="BX119" s="1055"/>
      <c r="BY119" s="1055"/>
      <c r="BZ119" s="1055"/>
      <c r="CA119" s="1055">
        <v>8294233</v>
      </c>
      <c r="CB119" s="1055"/>
      <c r="CC119" s="1055"/>
      <c r="CD119" s="1055"/>
      <c r="CE119" s="1055"/>
      <c r="CF119" s="1056"/>
      <c r="CG119" s="1057"/>
      <c r="CH119" s="1057"/>
      <c r="CI119" s="1057"/>
      <c r="CJ119" s="1058"/>
      <c r="CK119" s="1004"/>
      <c r="CL119" s="1005"/>
      <c r="CM119" s="1059" t="s">
        <v>466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128</v>
      </c>
      <c r="DH119" s="1041"/>
      <c r="DI119" s="1041"/>
      <c r="DJ119" s="1041"/>
      <c r="DK119" s="1042"/>
      <c r="DL119" s="1040" t="s">
        <v>128</v>
      </c>
      <c r="DM119" s="1041"/>
      <c r="DN119" s="1041"/>
      <c r="DO119" s="1041"/>
      <c r="DP119" s="1042"/>
      <c r="DQ119" s="1040" t="s">
        <v>438</v>
      </c>
      <c r="DR119" s="1041"/>
      <c r="DS119" s="1041"/>
      <c r="DT119" s="1041"/>
      <c r="DU119" s="1042"/>
      <c r="DV119" s="1043" t="s">
        <v>128</v>
      </c>
      <c r="DW119" s="1044"/>
      <c r="DX119" s="1044"/>
      <c r="DY119" s="1044"/>
      <c r="DZ119" s="1045"/>
    </row>
    <row r="120" spans="1:130" s="247" customFormat="1" ht="26.25" customHeight="1" x14ac:dyDescent="0.15">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128</v>
      </c>
      <c r="AB120" s="1016"/>
      <c r="AC120" s="1016"/>
      <c r="AD120" s="1016"/>
      <c r="AE120" s="1017"/>
      <c r="AF120" s="1018" t="s">
        <v>438</v>
      </c>
      <c r="AG120" s="1016"/>
      <c r="AH120" s="1016"/>
      <c r="AI120" s="1016"/>
      <c r="AJ120" s="1017"/>
      <c r="AK120" s="1018" t="s">
        <v>438</v>
      </c>
      <c r="AL120" s="1016"/>
      <c r="AM120" s="1016"/>
      <c r="AN120" s="1016"/>
      <c r="AO120" s="1017"/>
      <c r="AP120" s="1019" t="s">
        <v>128</v>
      </c>
      <c r="AQ120" s="1020"/>
      <c r="AR120" s="1020"/>
      <c r="AS120" s="1020"/>
      <c r="AT120" s="1021"/>
      <c r="AU120" s="1046" t="s">
        <v>467</v>
      </c>
      <c r="AV120" s="1047"/>
      <c r="AW120" s="1047"/>
      <c r="AX120" s="1047"/>
      <c r="AY120" s="1048"/>
      <c r="AZ120" s="997" t="s">
        <v>468</v>
      </c>
      <c r="BA120" s="946"/>
      <c r="BB120" s="946"/>
      <c r="BC120" s="946"/>
      <c r="BD120" s="946"/>
      <c r="BE120" s="946"/>
      <c r="BF120" s="946"/>
      <c r="BG120" s="946"/>
      <c r="BH120" s="946"/>
      <c r="BI120" s="946"/>
      <c r="BJ120" s="946"/>
      <c r="BK120" s="946"/>
      <c r="BL120" s="946"/>
      <c r="BM120" s="946"/>
      <c r="BN120" s="946"/>
      <c r="BO120" s="946"/>
      <c r="BP120" s="947"/>
      <c r="BQ120" s="983">
        <v>3834882</v>
      </c>
      <c r="BR120" s="984"/>
      <c r="BS120" s="984"/>
      <c r="BT120" s="984"/>
      <c r="BU120" s="984"/>
      <c r="BV120" s="984">
        <v>3891438</v>
      </c>
      <c r="BW120" s="984"/>
      <c r="BX120" s="984"/>
      <c r="BY120" s="984"/>
      <c r="BZ120" s="984"/>
      <c r="CA120" s="984">
        <v>3872317</v>
      </c>
      <c r="CB120" s="984"/>
      <c r="CC120" s="984"/>
      <c r="CD120" s="984"/>
      <c r="CE120" s="984"/>
      <c r="CF120" s="998">
        <v>149.4</v>
      </c>
      <c r="CG120" s="999"/>
      <c r="CH120" s="999"/>
      <c r="CI120" s="999"/>
      <c r="CJ120" s="999"/>
      <c r="CK120" s="1064" t="s">
        <v>469</v>
      </c>
      <c r="CL120" s="1065"/>
      <c r="CM120" s="1065"/>
      <c r="CN120" s="1065"/>
      <c r="CO120" s="1066"/>
      <c r="CP120" s="1072" t="s">
        <v>470</v>
      </c>
      <c r="CQ120" s="1073"/>
      <c r="CR120" s="1073"/>
      <c r="CS120" s="1073"/>
      <c r="CT120" s="1073"/>
      <c r="CU120" s="1073"/>
      <c r="CV120" s="1073"/>
      <c r="CW120" s="1073"/>
      <c r="CX120" s="1073"/>
      <c r="CY120" s="1073"/>
      <c r="CZ120" s="1073"/>
      <c r="DA120" s="1073"/>
      <c r="DB120" s="1073"/>
      <c r="DC120" s="1073"/>
      <c r="DD120" s="1073"/>
      <c r="DE120" s="1073"/>
      <c r="DF120" s="1074"/>
      <c r="DG120" s="983">
        <v>561298</v>
      </c>
      <c r="DH120" s="984"/>
      <c r="DI120" s="984"/>
      <c r="DJ120" s="984"/>
      <c r="DK120" s="984"/>
      <c r="DL120" s="984">
        <v>518916</v>
      </c>
      <c r="DM120" s="984"/>
      <c r="DN120" s="984"/>
      <c r="DO120" s="984"/>
      <c r="DP120" s="984"/>
      <c r="DQ120" s="984">
        <v>483811</v>
      </c>
      <c r="DR120" s="984"/>
      <c r="DS120" s="984"/>
      <c r="DT120" s="984"/>
      <c r="DU120" s="984"/>
      <c r="DV120" s="985">
        <v>18.7</v>
      </c>
      <c r="DW120" s="985"/>
      <c r="DX120" s="985"/>
      <c r="DY120" s="985"/>
      <c r="DZ120" s="986"/>
    </row>
    <row r="121" spans="1:130" s="247" customFormat="1" ht="26.25" customHeight="1" x14ac:dyDescent="0.15">
      <c r="A121" s="1116"/>
      <c r="B121" s="1003"/>
      <c r="C121" s="1024" t="s">
        <v>471</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128</v>
      </c>
      <c r="AB121" s="1016"/>
      <c r="AC121" s="1016"/>
      <c r="AD121" s="1016"/>
      <c r="AE121" s="1017"/>
      <c r="AF121" s="1018" t="s">
        <v>438</v>
      </c>
      <c r="AG121" s="1016"/>
      <c r="AH121" s="1016"/>
      <c r="AI121" s="1016"/>
      <c r="AJ121" s="1017"/>
      <c r="AK121" s="1018" t="s">
        <v>128</v>
      </c>
      <c r="AL121" s="1016"/>
      <c r="AM121" s="1016"/>
      <c r="AN121" s="1016"/>
      <c r="AO121" s="1017"/>
      <c r="AP121" s="1019" t="s">
        <v>438</v>
      </c>
      <c r="AQ121" s="1020"/>
      <c r="AR121" s="1020"/>
      <c r="AS121" s="1020"/>
      <c r="AT121" s="1021"/>
      <c r="AU121" s="1049"/>
      <c r="AV121" s="1050"/>
      <c r="AW121" s="1050"/>
      <c r="AX121" s="1050"/>
      <c r="AY121" s="1051"/>
      <c r="AZ121" s="1006" t="s">
        <v>472</v>
      </c>
      <c r="BA121" s="1007"/>
      <c r="BB121" s="1007"/>
      <c r="BC121" s="1007"/>
      <c r="BD121" s="1007"/>
      <c r="BE121" s="1007"/>
      <c r="BF121" s="1007"/>
      <c r="BG121" s="1007"/>
      <c r="BH121" s="1007"/>
      <c r="BI121" s="1007"/>
      <c r="BJ121" s="1007"/>
      <c r="BK121" s="1007"/>
      <c r="BL121" s="1007"/>
      <c r="BM121" s="1007"/>
      <c r="BN121" s="1007"/>
      <c r="BO121" s="1007"/>
      <c r="BP121" s="1008"/>
      <c r="BQ121" s="976" t="s">
        <v>128</v>
      </c>
      <c r="BR121" s="977"/>
      <c r="BS121" s="977"/>
      <c r="BT121" s="977"/>
      <c r="BU121" s="977"/>
      <c r="BV121" s="977" t="s">
        <v>128</v>
      </c>
      <c r="BW121" s="977"/>
      <c r="BX121" s="977"/>
      <c r="BY121" s="977"/>
      <c r="BZ121" s="977"/>
      <c r="CA121" s="977" t="s">
        <v>438</v>
      </c>
      <c r="CB121" s="977"/>
      <c r="CC121" s="977"/>
      <c r="CD121" s="977"/>
      <c r="CE121" s="977"/>
      <c r="CF121" s="971" t="s">
        <v>438</v>
      </c>
      <c r="CG121" s="972"/>
      <c r="CH121" s="972"/>
      <c r="CI121" s="972"/>
      <c r="CJ121" s="972"/>
      <c r="CK121" s="1067"/>
      <c r="CL121" s="1068"/>
      <c r="CM121" s="1068"/>
      <c r="CN121" s="1068"/>
      <c r="CO121" s="1069"/>
      <c r="CP121" s="1077" t="s">
        <v>473</v>
      </c>
      <c r="CQ121" s="1078"/>
      <c r="CR121" s="1078"/>
      <c r="CS121" s="1078"/>
      <c r="CT121" s="1078"/>
      <c r="CU121" s="1078"/>
      <c r="CV121" s="1078"/>
      <c r="CW121" s="1078"/>
      <c r="CX121" s="1078"/>
      <c r="CY121" s="1078"/>
      <c r="CZ121" s="1078"/>
      <c r="DA121" s="1078"/>
      <c r="DB121" s="1078"/>
      <c r="DC121" s="1078"/>
      <c r="DD121" s="1078"/>
      <c r="DE121" s="1078"/>
      <c r="DF121" s="1079"/>
      <c r="DG121" s="976">
        <v>282820</v>
      </c>
      <c r="DH121" s="977"/>
      <c r="DI121" s="977"/>
      <c r="DJ121" s="977"/>
      <c r="DK121" s="977"/>
      <c r="DL121" s="977">
        <v>303444</v>
      </c>
      <c r="DM121" s="977"/>
      <c r="DN121" s="977"/>
      <c r="DO121" s="977"/>
      <c r="DP121" s="977"/>
      <c r="DQ121" s="977">
        <v>384797</v>
      </c>
      <c r="DR121" s="977"/>
      <c r="DS121" s="977"/>
      <c r="DT121" s="977"/>
      <c r="DU121" s="977"/>
      <c r="DV121" s="978">
        <v>14.8</v>
      </c>
      <c r="DW121" s="978"/>
      <c r="DX121" s="978"/>
      <c r="DY121" s="978"/>
      <c r="DZ121" s="979"/>
    </row>
    <row r="122" spans="1:130" s="247" customFormat="1" ht="26.25" customHeight="1" x14ac:dyDescent="0.15">
      <c r="A122" s="1116"/>
      <c r="B122" s="1003"/>
      <c r="C122" s="973" t="s">
        <v>452</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128</v>
      </c>
      <c r="AB122" s="1016"/>
      <c r="AC122" s="1016"/>
      <c r="AD122" s="1016"/>
      <c r="AE122" s="1017"/>
      <c r="AF122" s="1018" t="s">
        <v>438</v>
      </c>
      <c r="AG122" s="1016"/>
      <c r="AH122" s="1016"/>
      <c r="AI122" s="1016"/>
      <c r="AJ122" s="1017"/>
      <c r="AK122" s="1018" t="s">
        <v>438</v>
      </c>
      <c r="AL122" s="1016"/>
      <c r="AM122" s="1016"/>
      <c r="AN122" s="1016"/>
      <c r="AO122" s="1017"/>
      <c r="AP122" s="1019" t="s">
        <v>438</v>
      </c>
      <c r="AQ122" s="1020"/>
      <c r="AR122" s="1020"/>
      <c r="AS122" s="1020"/>
      <c r="AT122" s="1021"/>
      <c r="AU122" s="1049"/>
      <c r="AV122" s="1050"/>
      <c r="AW122" s="1050"/>
      <c r="AX122" s="1050"/>
      <c r="AY122" s="1051"/>
      <c r="AZ122" s="1031" t="s">
        <v>474</v>
      </c>
      <c r="BA122" s="1022"/>
      <c r="BB122" s="1022"/>
      <c r="BC122" s="1022"/>
      <c r="BD122" s="1022"/>
      <c r="BE122" s="1022"/>
      <c r="BF122" s="1022"/>
      <c r="BG122" s="1022"/>
      <c r="BH122" s="1022"/>
      <c r="BI122" s="1022"/>
      <c r="BJ122" s="1022"/>
      <c r="BK122" s="1022"/>
      <c r="BL122" s="1022"/>
      <c r="BM122" s="1022"/>
      <c r="BN122" s="1022"/>
      <c r="BO122" s="1022"/>
      <c r="BP122" s="1023"/>
      <c r="BQ122" s="1054">
        <v>4470513</v>
      </c>
      <c r="BR122" s="1055"/>
      <c r="BS122" s="1055"/>
      <c r="BT122" s="1055"/>
      <c r="BU122" s="1055"/>
      <c r="BV122" s="1055">
        <v>4529239</v>
      </c>
      <c r="BW122" s="1055"/>
      <c r="BX122" s="1055"/>
      <c r="BY122" s="1055"/>
      <c r="BZ122" s="1055"/>
      <c r="CA122" s="1055">
        <v>4937694</v>
      </c>
      <c r="CB122" s="1055"/>
      <c r="CC122" s="1055"/>
      <c r="CD122" s="1055"/>
      <c r="CE122" s="1055"/>
      <c r="CF122" s="1075">
        <v>190.5</v>
      </c>
      <c r="CG122" s="1076"/>
      <c r="CH122" s="1076"/>
      <c r="CI122" s="1076"/>
      <c r="CJ122" s="1076"/>
      <c r="CK122" s="1067"/>
      <c r="CL122" s="1068"/>
      <c r="CM122" s="1068"/>
      <c r="CN122" s="1068"/>
      <c r="CO122" s="1069"/>
      <c r="CP122" s="1077" t="s">
        <v>475</v>
      </c>
      <c r="CQ122" s="1078"/>
      <c r="CR122" s="1078"/>
      <c r="CS122" s="1078"/>
      <c r="CT122" s="1078"/>
      <c r="CU122" s="1078"/>
      <c r="CV122" s="1078"/>
      <c r="CW122" s="1078"/>
      <c r="CX122" s="1078"/>
      <c r="CY122" s="1078"/>
      <c r="CZ122" s="1078"/>
      <c r="DA122" s="1078"/>
      <c r="DB122" s="1078"/>
      <c r="DC122" s="1078"/>
      <c r="DD122" s="1078"/>
      <c r="DE122" s="1078"/>
      <c r="DF122" s="1079"/>
      <c r="DG122" s="976">
        <v>12400</v>
      </c>
      <c r="DH122" s="977"/>
      <c r="DI122" s="977"/>
      <c r="DJ122" s="977"/>
      <c r="DK122" s="977"/>
      <c r="DL122" s="977" t="s">
        <v>438</v>
      </c>
      <c r="DM122" s="977"/>
      <c r="DN122" s="977"/>
      <c r="DO122" s="977"/>
      <c r="DP122" s="977"/>
      <c r="DQ122" s="977">
        <v>67800</v>
      </c>
      <c r="DR122" s="977"/>
      <c r="DS122" s="977"/>
      <c r="DT122" s="977"/>
      <c r="DU122" s="977"/>
      <c r="DV122" s="978">
        <v>2.6</v>
      </c>
      <c r="DW122" s="978"/>
      <c r="DX122" s="978"/>
      <c r="DY122" s="978"/>
      <c r="DZ122" s="979"/>
    </row>
    <row r="123" spans="1:130" s="247" customFormat="1" ht="26.25" customHeight="1" x14ac:dyDescent="0.15">
      <c r="A123" s="1116"/>
      <c r="B123" s="1003"/>
      <c r="C123" s="973" t="s">
        <v>459</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128</v>
      </c>
      <c r="AB123" s="1016"/>
      <c r="AC123" s="1016"/>
      <c r="AD123" s="1016"/>
      <c r="AE123" s="1017"/>
      <c r="AF123" s="1018" t="s">
        <v>438</v>
      </c>
      <c r="AG123" s="1016"/>
      <c r="AH123" s="1016"/>
      <c r="AI123" s="1016"/>
      <c r="AJ123" s="1017"/>
      <c r="AK123" s="1018" t="s">
        <v>438</v>
      </c>
      <c r="AL123" s="1016"/>
      <c r="AM123" s="1016"/>
      <c r="AN123" s="1016"/>
      <c r="AO123" s="1017"/>
      <c r="AP123" s="1019" t="s">
        <v>438</v>
      </c>
      <c r="AQ123" s="1020"/>
      <c r="AR123" s="1020"/>
      <c r="AS123" s="1020"/>
      <c r="AT123" s="1021"/>
      <c r="AU123" s="1052"/>
      <c r="AV123" s="1053"/>
      <c r="AW123" s="1053"/>
      <c r="AX123" s="1053"/>
      <c r="AY123" s="1053"/>
      <c r="AZ123" s="278" t="s">
        <v>187</v>
      </c>
      <c r="BA123" s="278"/>
      <c r="BB123" s="278"/>
      <c r="BC123" s="278"/>
      <c r="BD123" s="278"/>
      <c r="BE123" s="278"/>
      <c r="BF123" s="278"/>
      <c r="BG123" s="278"/>
      <c r="BH123" s="278"/>
      <c r="BI123" s="278"/>
      <c r="BJ123" s="278"/>
      <c r="BK123" s="278"/>
      <c r="BL123" s="278"/>
      <c r="BM123" s="278"/>
      <c r="BN123" s="278"/>
      <c r="BO123" s="1032" t="s">
        <v>476</v>
      </c>
      <c r="BP123" s="1063"/>
      <c r="BQ123" s="1122">
        <v>8305395</v>
      </c>
      <c r="BR123" s="1123"/>
      <c r="BS123" s="1123"/>
      <c r="BT123" s="1123"/>
      <c r="BU123" s="1123"/>
      <c r="BV123" s="1123">
        <v>8420677</v>
      </c>
      <c r="BW123" s="1123"/>
      <c r="BX123" s="1123"/>
      <c r="BY123" s="1123"/>
      <c r="BZ123" s="1123"/>
      <c r="CA123" s="1123">
        <v>8810011</v>
      </c>
      <c r="CB123" s="1123"/>
      <c r="CC123" s="1123"/>
      <c r="CD123" s="1123"/>
      <c r="CE123" s="1123"/>
      <c r="CF123" s="1056"/>
      <c r="CG123" s="1057"/>
      <c r="CH123" s="1057"/>
      <c r="CI123" s="1057"/>
      <c r="CJ123" s="1058"/>
      <c r="CK123" s="1067"/>
      <c r="CL123" s="1068"/>
      <c r="CM123" s="1068"/>
      <c r="CN123" s="1068"/>
      <c r="CO123" s="1069"/>
      <c r="CP123" s="1077" t="s">
        <v>409</v>
      </c>
      <c r="CQ123" s="1078"/>
      <c r="CR123" s="1078"/>
      <c r="CS123" s="1078"/>
      <c r="CT123" s="1078"/>
      <c r="CU123" s="1078"/>
      <c r="CV123" s="1078"/>
      <c r="CW123" s="1078"/>
      <c r="CX123" s="1078"/>
      <c r="CY123" s="1078"/>
      <c r="CZ123" s="1078"/>
      <c r="DA123" s="1078"/>
      <c r="DB123" s="1078"/>
      <c r="DC123" s="1078"/>
      <c r="DD123" s="1078"/>
      <c r="DE123" s="1078"/>
      <c r="DF123" s="1079"/>
      <c r="DG123" s="1015" t="s">
        <v>128</v>
      </c>
      <c r="DH123" s="1016"/>
      <c r="DI123" s="1016"/>
      <c r="DJ123" s="1016"/>
      <c r="DK123" s="1017"/>
      <c r="DL123" s="1018" t="s">
        <v>128</v>
      </c>
      <c r="DM123" s="1016"/>
      <c r="DN123" s="1016"/>
      <c r="DO123" s="1016"/>
      <c r="DP123" s="1017"/>
      <c r="DQ123" s="1018" t="s">
        <v>128</v>
      </c>
      <c r="DR123" s="1016"/>
      <c r="DS123" s="1016"/>
      <c r="DT123" s="1016"/>
      <c r="DU123" s="1017"/>
      <c r="DV123" s="1019" t="s">
        <v>128</v>
      </c>
      <c r="DW123" s="1020"/>
      <c r="DX123" s="1020"/>
      <c r="DY123" s="1020"/>
      <c r="DZ123" s="1021"/>
    </row>
    <row r="124" spans="1:130" s="247" customFormat="1" ht="26.25" customHeight="1" thickBot="1" x14ac:dyDescent="0.2">
      <c r="A124" s="1116"/>
      <c r="B124" s="1003"/>
      <c r="C124" s="973" t="s">
        <v>462</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128</v>
      </c>
      <c r="AB124" s="1016"/>
      <c r="AC124" s="1016"/>
      <c r="AD124" s="1016"/>
      <c r="AE124" s="1017"/>
      <c r="AF124" s="1018" t="s">
        <v>128</v>
      </c>
      <c r="AG124" s="1016"/>
      <c r="AH124" s="1016"/>
      <c r="AI124" s="1016"/>
      <c r="AJ124" s="1017"/>
      <c r="AK124" s="1018" t="s">
        <v>128</v>
      </c>
      <c r="AL124" s="1016"/>
      <c r="AM124" s="1016"/>
      <c r="AN124" s="1016"/>
      <c r="AO124" s="1017"/>
      <c r="AP124" s="1019" t="s">
        <v>128</v>
      </c>
      <c r="AQ124" s="1020"/>
      <c r="AR124" s="1020"/>
      <c r="AS124" s="1020"/>
      <c r="AT124" s="1021"/>
      <c r="AU124" s="1118" t="s">
        <v>477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128</v>
      </c>
      <c r="BR124" s="1085"/>
      <c r="BS124" s="1085"/>
      <c r="BT124" s="1085"/>
      <c r="BU124" s="1085"/>
      <c r="BV124" s="1085" t="s">
        <v>128</v>
      </c>
      <c r="BW124" s="1085"/>
      <c r="BX124" s="1085"/>
      <c r="BY124" s="1085"/>
      <c r="BZ124" s="1085"/>
      <c r="CA124" s="1085" t="s">
        <v>128</v>
      </c>
      <c r="CB124" s="1085"/>
      <c r="CC124" s="1085"/>
      <c r="CD124" s="1085"/>
      <c r="CE124" s="1085"/>
      <c r="CF124" s="1086"/>
      <c r="CG124" s="1087"/>
      <c r="CH124" s="1087"/>
      <c r="CI124" s="1087"/>
      <c r="CJ124" s="1088"/>
      <c r="CK124" s="1070"/>
      <c r="CL124" s="1070"/>
      <c r="CM124" s="1070"/>
      <c r="CN124" s="1070"/>
      <c r="CO124" s="1071"/>
      <c r="CP124" s="1077" t="s">
        <v>478</v>
      </c>
      <c r="CQ124" s="1078"/>
      <c r="CR124" s="1078"/>
      <c r="CS124" s="1078"/>
      <c r="CT124" s="1078"/>
      <c r="CU124" s="1078"/>
      <c r="CV124" s="1078"/>
      <c r="CW124" s="1078"/>
      <c r="CX124" s="1078"/>
      <c r="CY124" s="1078"/>
      <c r="CZ124" s="1078"/>
      <c r="DA124" s="1078"/>
      <c r="DB124" s="1078"/>
      <c r="DC124" s="1078"/>
      <c r="DD124" s="1078"/>
      <c r="DE124" s="1078"/>
      <c r="DF124" s="1079"/>
      <c r="DG124" s="1062" t="s">
        <v>128</v>
      </c>
      <c r="DH124" s="1041"/>
      <c r="DI124" s="1041"/>
      <c r="DJ124" s="1041"/>
      <c r="DK124" s="1042"/>
      <c r="DL124" s="1040" t="s">
        <v>128</v>
      </c>
      <c r="DM124" s="1041"/>
      <c r="DN124" s="1041"/>
      <c r="DO124" s="1041"/>
      <c r="DP124" s="1042"/>
      <c r="DQ124" s="1040" t="s">
        <v>128</v>
      </c>
      <c r="DR124" s="1041"/>
      <c r="DS124" s="1041"/>
      <c r="DT124" s="1041"/>
      <c r="DU124" s="1042"/>
      <c r="DV124" s="1043" t="s">
        <v>128</v>
      </c>
      <c r="DW124" s="1044"/>
      <c r="DX124" s="1044"/>
      <c r="DY124" s="1044"/>
      <c r="DZ124" s="1045"/>
    </row>
    <row r="125" spans="1:130" s="247" customFormat="1" ht="26.25" customHeight="1" x14ac:dyDescent="0.15">
      <c r="A125" s="1116"/>
      <c r="B125" s="1003"/>
      <c r="C125" s="973" t="s">
        <v>464</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128</v>
      </c>
      <c r="AB125" s="1016"/>
      <c r="AC125" s="1016"/>
      <c r="AD125" s="1016"/>
      <c r="AE125" s="1017"/>
      <c r="AF125" s="1018" t="s">
        <v>128</v>
      </c>
      <c r="AG125" s="1016"/>
      <c r="AH125" s="1016"/>
      <c r="AI125" s="1016"/>
      <c r="AJ125" s="1017"/>
      <c r="AK125" s="1018" t="s">
        <v>128</v>
      </c>
      <c r="AL125" s="1016"/>
      <c r="AM125" s="1016"/>
      <c r="AN125" s="1016"/>
      <c r="AO125" s="1017"/>
      <c r="AP125" s="1019" t="s">
        <v>128</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479</v>
      </c>
      <c r="CL125" s="1065"/>
      <c r="CM125" s="1065"/>
      <c r="CN125" s="1065"/>
      <c r="CO125" s="1066"/>
      <c r="CP125" s="997" t="s">
        <v>480</v>
      </c>
      <c r="CQ125" s="946"/>
      <c r="CR125" s="946"/>
      <c r="CS125" s="946"/>
      <c r="CT125" s="946"/>
      <c r="CU125" s="946"/>
      <c r="CV125" s="946"/>
      <c r="CW125" s="946"/>
      <c r="CX125" s="946"/>
      <c r="CY125" s="946"/>
      <c r="CZ125" s="946"/>
      <c r="DA125" s="946"/>
      <c r="DB125" s="946"/>
      <c r="DC125" s="946"/>
      <c r="DD125" s="946"/>
      <c r="DE125" s="946"/>
      <c r="DF125" s="947"/>
      <c r="DG125" s="983" t="s">
        <v>128</v>
      </c>
      <c r="DH125" s="984"/>
      <c r="DI125" s="984"/>
      <c r="DJ125" s="984"/>
      <c r="DK125" s="984"/>
      <c r="DL125" s="984" t="s">
        <v>128</v>
      </c>
      <c r="DM125" s="984"/>
      <c r="DN125" s="984"/>
      <c r="DO125" s="984"/>
      <c r="DP125" s="984"/>
      <c r="DQ125" s="984" t="s">
        <v>128</v>
      </c>
      <c r="DR125" s="984"/>
      <c r="DS125" s="984"/>
      <c r="DT125" s="984"/>
      <c r="DU125" s="984"/>
      <c r="DV125" s="985" t="s">
        <v>128</v>
      </c>
      <c r="DW125" s="985"/>
      <c r="DX125" s="985"/>
      <c r="DY125" s="985"/>
      <c r="DZ125" s="986"/>
    </row>
    <row r="126" spans="1:130" s="247" customFormat="1" ht="26.25" customHeight="1" thickBot="1" x14ac:dyDescent="0.2">
      <c r="A126" s="1116"/>
      <c r="B126" s="1003"/>
      <c r="C126" s="973" t="s">
        <v>466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128</v>
      </c>
      <c r="AB126" s="1016"/>
      <c r="AC126" s="1016"/>
      <c r="AD126" s="1016"/>
      <c r="AE126" s="1017"/>
      <c r="AF126" s="1018" t="s">
        <v>128</v>
      </c>
      <c r="AG126" s="1016"/>
      <c r="AH126" s="1016"/>
      <c r="AI126" s="1016"/>
      <c r="AJ126" s="1017"/>
      <c r="AK126" s="1018" t="s">
        <v>128</v>
      </c>
      <c r="AL126" s="1016"/>
      <c r="AM126" s="1016"/>
      <c r="AN126" s="1016"/>
      <c r="AO126" s="1017"/>
      <c r="AP126" s="1019" t="s">
        <v>128</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481</v>
      </c>
      <c r="CQ126" s="1007"/>
      <c r="CR126" s="1007"/>
      <c r="CS126" s="1007"/>
      <c r="CT126" s="1007"/>
      <c r="CU126" s="1007"/>
      <c r="CV126" s="1007"/>
      <c r="CW126" s="1007"/>
      <c r="CX126" s="1007"/>
      <c r="CY126" s="1007"/>
      <c r="CZ126" s="1007"/>
      <c r="DA126" s="1007"/>
      <c r="DB126" s="1007"/>
      <c r="DC126" s="1007"/>
      <c r="DD126" s="1007"/>
      <c r="DE126" s="1007"/>
      <c r="DF126" s="1008"/>
      <c r="DG126" s="976" t="s">
        <v>128</v>
      </c>
      <c r="DH126" s="977"/>
      <c r="DI126" s="977"/>
      <c r="DJ126" s="977"/>
      <c r="DK126" s="977"/>
      <c r="DL126" s="977" t="s">
        <v>128</v>
      </c>
      <c r="DM126" s="977"/>
      <c r="DN126" s="977"/>
      <c r="DO126" s="977"/>
      <c r="DP126" s="977"/>
      <c r="DQ126" s="977" t="s">
        <v>128</v>
      </c>
      <c r="DR126" s="977"/>
      <c r="DS126" s="977"/>
      <c r="DT126" s="977"/>
      <c r="DU126" s="977"/>
      <c r="DV126" s="978" t="s">
        <v>128</v>
      </c>
      <c r="DW126" s="978"/>
      <c r="DX126" s="978"/>
      <c r="DY126" s="978"/>
      <c r="DZ126" s="979"/>
    </row>
    <row r="127" spans="1:130" s="247" customFormat="1" ht="26.25" customHeight="1" x14ac:dyDescent="0.15">
      <c r="A127" s="1117"/>
      <c r="B127" s="1005"/>
      <c r="C127" s="1059" t="s">
        <v>482</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128</v>
      </c>
      <c r="AB127" s="1016"/>
      <c r="AC127" s="1016"/>
      <c r="AD127" s="1016"/>
      <c r="AE127" s="1017"/>
      <c r="AF127" s="1018" t="s">
        <v>128</v>
      </c>
      <c r="AG127" s="1016"/>
      <c r="AH127" s="1016"/>
      <c r="AI127" s="1016"/>
      <c r="AJ127" s="1017"/>
      <c r="AK127" s="1018" t="s">
        <v>128</v>
      </c>
      <c r="AL127" s="1016"/>
      <c r="AM127" s="1016"/>
      <c r="AN127" s="1016"/>
      <c r="AO127" s="1017"/>
      <c r="AP127" s="1019" t="s">
        <v>128</v>
      </c>
      <c r="AQ127" s="1020"/>
      <c r="AR127" s="1020"/>
      <c r="AS127" s="1020"/>
      <c r="AT127" s="1021"/>
      <c r="AU127" s="283"/>
      <c r="AV127" s="283"/>
      <c r="AW127" s="283"/>
      <c r="AX127" s="1089" t="s">
        <v>483</v>
      </c>
      <c r="AY127" s="1090"/>
      <c r="AZ127" s="1090"/>
      <c r="BA127" s="1090"/>
      <c r="BB127" s="1090"/>
      <c r="BC127" s="1090"/>
      <c r="BD127" s="1090"/>
      <c r="BE127" s="1091"/>
      <c r="BF127" s="1092" t="s">
        <v>484</v>
      </c>
      <c r="BG127" s="1090"/>
      <c r="BH127" s="1090"/>
      <c r="BI127" s="1090"/>
      <c r="BJ127" s="1090"/>
      <c r="BK127" s="1090"/>
      <c r="BL127" s="1091"/>
      <c r="BM127" s="1092" t="s">
        <v>485</v>
      </c>
      <c r="BN127" s="1090"/>
      <c r="BO127" s="1090"/>
      <c r="BP127" s="1090"/>
      <c r="BQ127" s="1090"/>
      <c r="BR127" s="1090"/>
      <c r="BS127" s="1091"/>
      <c r="BT127" s="1092" t="s">
        <v>486</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487</v>
      </c>
      <c r="CQ127" s="1007"/>
      <c r="CR127" s="1007"/>
      <c r="CS127" s="1007"/>
      <c r="CT127" s="1007"/>
      <c r="CU127" s="1007"/>
      <c r="CV127" s="1007"/>
      <c r="CW127" s="1007"/>
      <c r="CX127" s="1007"/>
      <c r="CY127" s="1007"/>
      <c r="CZ127" s="1007"/>
      <c r="DA127" s="1007"/>
      <c r="DB127" s="1007"/>
      <c r="DC127" s="1007"/>
      <c r="DD127" s="1007"/>
      <c r="DE127" s="1007"/>
      <c r="DF127" s="1008"/>
      <c r="DG127" s="976" t="s">
        <v>128</v>
      </c>
      <c r="DH127" s="977"/>
      <c r="DI127" s="977"/>
      <c r="DJ127" s="977"/>
      <c r="DK127" s="977"/>
      <c r="DL127" s="977" t="s">
        <v>128</v>
      </c>
      <c r="DM127" s="977"/>
      <c r="DN127" s="977"/>
      <c r="DO127" s="977"/>
      <c r="DP127" s="977"/>
      <c r="DQ127" s="977" t="s">
        <v>128</v>
      </c>
      <c r="DR127" s="977"/>
      <c r="DS127" s="977"/>
      <c r="DT127" s="977"/>
      <c r="DU127" s="977"/>
      <c r="DV127" s="978" t="s">
        <v>128</v>
      </c>
      <c r="DW127" s="978"/>
      <c r="DX127" s="978"/>
      <c r="DY127" s="978"/>
      <c r="DZ127" s="979"/>
    </row>
    <row r="128" spans="1:130" s="247" customFormat="1" ht="26.25" customHeight="1" thickBot="1" x14ac:dyDescent="0.2">
      <c r="A128" s="1100" t="s">
        <v>488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489</v>
      </c>
      <c r="X128" s="1102"/>
      <c r="Y128" s="1102"/>
      <c r="Z128" s="1103"/>
      <c r="AA128" s="1104">
        <v>9560</v>
      </c>
      <c r="AB128" s="1105"/>
      <c r="AC128" s="1105"/>
      <c r="AD128" s="1105"/>
      <c r="AE128" s="1106"/>
      <c r="AF128" s="1107">
        <v>9007</v>
      </c>
      <c r="AG128" s="1105"/>
      <c r="AH128" s="1105"/>
      <c r="AI128" s="1105"/>
      <c r="AJ128" s="1106"/>
      <c r="AK128" s="1107">
        <v>9107</v>
      </c>
      <c r="AL128" s="1105"/>
      <c r="AM128" s="1105"/>
      <c r="AN128" s="1105"/>
      <c r="AO128" s="1106"/>
      <c r="AP128" s="1108"/>
      <c r="AQ128" s="1109"/>
      <c r="AR128" s="1109"/>
      <c r="AS128" s="1109"/>
      <c r="AT128" s="1110"/>
      <c r="AU128" s="283"/>
      <c r="AV128" s="283"/>
      <c r="AW128" s="283"/>
      <c r="AX128" s="945" t="s">
        <v>490</v>
      </c>
      <c r="AY128" s="946"/>
      <c r="AZ128" s="946"/>
      <c r="BA128" s="946"/>
      <c r="BB128" s="946"/>
      <c r="BC128" s="946"/>
      <c r="BD128" s="946"/>
      <c r="BE128" s="947"/>
      <c r="BF128" s="1111" t="s">
        <v>128</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491</v>
      </c>
      <c r="CQ128" s="1094"/>
      <c r="CR128" s="1094"/>
      <c r="CS128" s="1094"/>
      <c r="CT128" s="1094"/>
      <c r="CU128" s="1094"/>
      <c r="CV128" s="1094"/>
      <c r="CW128" s="1094"/>
      <c r="CX128" s="1094"/>
      <c r="CY128" s="1094"/>
      <c r="CZ128" s="1094"/>
      <c r="DA128" s="1094"/>
      <c r="DB128" s="1094"/>
      <c r="DC128" s="1094"/>
      <c r="DD128" s="1094"/>
      <c r="DE128" s="1094"/>
      <c r="DF128" s="1095"/>
      <c r="DG128" s="1096" t="s">
        <v>128</v>
      </c>
      <c r="DH128" s="1097"/>
      <c r="DI128" s="1097"/>
      <c r="DJ128" s="1097"/>
      <c r="DK128" s="1097"/>
      <c r="DL128" s="1097" t="s">
        <v>128</v>
      </c>
      <c r="DM128" s="1097"/>
      <c r="DN128" s="1097"/>
      <c r="DO128" s="1097"/>
      <c r="DP128" s="1097"/>
      <c r="DQ128" s="1097" t="s">
        <v>128</v>
      </c>
      <c r="DR128" s="1097"/>
      <c r="DS128" s="1097"/>
      <c r="DT128" s="1097"/>
      <c r="DU128" s="1097"/>
      <c r="DV128" s="1098" t="s">
        <v>128</v>
      </c>
      <c r="DW128" s="1098"/>
      <c r="DX128" s="1098"/>
      <c r="DY128" s="1098"/>
      <c r="DZ128" s="1099"/>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492</v>
      </c>
      <c r="X129" s="1131"/>
      <c r="Y129" s="1131"/>
      <c r="Z129" s="1132"/>
      <c r="AA129" s="1015">
        <v>3206025</v>
      </c>
      <c r="AB129" s="1016"/>
      <c r="AC129" s="1016"/>
      <c r="AD129" s="1016"/>
      <c r="AE129" s="1017"/>
      <c r="AF129" s="1018">
        <v>3145863</v>
      </c>
      <c r="AG129" s="1016"/>
      <c r="AH129" s="1016"/>
      <c r="AI129" s="1016"/>
      <c r="AJ129" s="1017"/>
      <c r="AK129" s="1018">
        <v>3053548</v>
      </c>
      <c r="AL129" s="1016"/>
      <c r="AM129" s="1016"/>
      <c r="AN129" s="1016"/>
      <c r="AO129" s="1017"/>
      <c r="AP129" s="1133"/>
      <c r="AQ129" s="1134"/>
      <c r="AR129" s="1134"/>
      <c r="AS129" s="1134"/>
      <c r="AT129" s="1135"/>
      <c r="AU129" s="285"/>
      <c r="AV129" s="285"/>
      <c r="AW129" s="285"/>
      <c r="AX129" s="1124" t="s">
        <v>493</v>
      </c>
      <c r="AY129" s="1007"/>
      <c r="AZ129" s="1007"/>
      <c r="BA129" s="1007"/>
      <c r="BB129" s="1007"/>
      <c r="BC129" s="1007"/>
      <c r="BD129" s="1007"/>
      <c r="BE129" s="1008"/>
      <c r="BF129" s="1125" t="s">
        <v>128</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494</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495</v>
      </c>
      <c r="X130" s="1131"/>
      <c r="Y130" s="1131"/>
      <c r="Z130" s="1132"/>
      <c r="AA130" s="1015">
        <v>553503</v>
      </c>
      <c r="AB130" s="1016"/>
      <c r="AC130" s="1016"/>
      <c r="AD130" s="1016"/>
      <c r="AE130" s="1017"/>
      <c r="AF130" s="1018">
        <v>488553</v>
      </c>
      <c r="AG130" s="1016"/>
      <c r="AH130" s="1016"/>
      <c r="AI130" s="1016"/>
      <c r="AJ130" s="1017"/>
      <c r="AK130" s="1018">
        <v>461860</v>
      </c>
      <c r="AL130" s="1016"/>
      <c r="AM130" s="1016"/>
      <c r="AN130" s="1016"/>
      <c r="AO130" s="1017"/>
      <c r="AP130" s="1133"/>
      <c r="AQ130" s="1134"/>
      <c r="AR130" s="1134"/>
      <c r="AS130" s="1134"/>
      <c r="AT130" s="1135"/>
      <c r="AU130" s="285"/>
      <c r="AV130" s="285"/>
      <c r="AW130" s="285"/>
      <c r="AX130" s="1124" t="s">
        <v>496</v>
      </c>
      <c r="AY130" s="1007"/>
      <c r="AZ130" s="1007"/>
      <c r="BA130" s="1007"/>
      <c r="BB130" s="1007"/>
      <c r="BC130" s="1007"/>
      <c r="BD130" s="1007"/>
      <c r="BE130" s="1008"/>
      <c r="BF130" s="1161">
        <v>6.7</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497</v>
      </c>
      <c r="X131" s="1169"/>
      <c r="Y131" s="1169"/>
      <c r="Z131" s="1170"/>
      <c r="AA131" s="1062">
        <v>2652522</v>
      </c>
      <c r="AB131" s="1041"/>
      <c r="AC131" s="1041"/>
      <c r="AD131" s="1041"/>
      <c r="AE131" s="1042"/>
      <c r="AF131" s="1040">
        <v>2657310</v>
      </c>
      <c r="AG131" s="1041"/>
      <c r="AH131" s="1041"/>
      <c r="AI131" s="1041"/>
      <c r="AJ131" s="1042"/>
      <c r="AK131" s="1040">
        <v>2591688</v>
      </c>
      <c r="AL131" s="1041"/>
      <c r="AM131" s="1041"/>
      <c r="AN131" s="1041"/>
      <c r="AO131" s="1042"/>
      <c r="AP131" s="1171"/>
      <c r="AQ131" s="1172"/>
      <c r="AR131" s="1172"/>
      <c r="AS131" s="1172"/>
      <c r="AT131" s="1173"/>
      <c r="AU131" s="285"/>
      <c r="AV131" s="285"/>
      <c r="AW131" s="285"/>
      <c r="AX131" s="1143" t="s">
        <v>498</v>
      </c>
      <c r="AY131" s="1094"/>
      <c r="AZ131" s="1094"/>
      <c r="BA131" s="1094"/>
      <c r="BB131" s="1094"/>
      <c r="BC131" s="1094"/>
      <c r="BD131" s="1094"/>
      <c r="BE131" s="1095"/>
      <c r="BF131" s="1144" t="s">
        <v>128</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499</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500</v>
      </c>
      <c r="W132" s="1154"/>
      <c r="X132" s="1154"/>
      <c r="Y132" s="1154"/>
      <c r="Z132" s="1155"/>
      <c r="AA132" s="1156">
        <v>8.2579522430000001</v>
      </c>
      <c r="AB132" s="1157"/>
      <c r="AC132" s="1157"/>
      <c r="AD132" s="1157"/>
      <c r="AE132" s="1158"/>
      <c r="AF132" s="1159">
        <v>6.7508495430000002</v>
      </c>
      <c r="AG132" s="1157"/>
      <c r="AH132" s="1157"/>
      <c r="AI132" s="1157"/>
      <c r="AJ132" s="1158"/>
      <c r="AK132" s="1159">
        <v>5.3377181199999999</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501</v>
      </c>
      <c r="W133" s="1137"/>
      <c r="X133" s="1137"/>
      <c r="Y133" s="1137"/>
      <c r="Z133" s="1138"/>
      <c r="AA133" s="1139">
        <v>8.9</v>
      </c>
      <c r="AB133" s="1140"/>
      <c r="AC133" s="1140"/>
      <c r="AD133" s="1140"/>
      <c r="AE133" s="1141"/>
      <c r="AF133" s="1139">
        <v>7.7</v>
      </c>
      <c r="AG133" s="1140"/>
      <c r="AH133" s="1140"/>
      <c r="AI133" s="1140"/>
      <c r="AJ133" s="1141"/>
      <c r="AK133" s="1139">
        <v>6.7</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lKsAiL2D1S05hNPFpKgTAz9Ozp9KBjU9L6RAKkt8I4AL1xGqyxelLZq6WG4i7nARkatYhDq+VKGipzsaWhwTg==" saltValue="nNQxL04Cmp7Xup48UxG9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IjG/TEkxTXYNZz0WM+wXzVhchFGyvxRek+vyN5VLMzC/Rw0UPt7EGV9CSYHloq9b+H3saRFvAKehsXBC2s+vQ==" saltValue="fC5yYM0IR7ewgAhV+cOw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7hIWnVhfV3nSRuz7aQI4K/2QPQtDoDJt60e+TsnB74lD5z2o0RjWaDoMYUVRQEr2Y0qVcw6S9km8Dd3cd4UQ==" saltValue="KPQ2mlVlUYe26TzXV6Ad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B6" zoomScaleSheetLayoutView="100" workbookViewId="0">
      <selection activeCell="W35" sqref="W35:AN3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510</v>
      </c>
      <c r="AL9" s="1180"/>
      <c r="AM9" s="1180"/>
      <c r="AN9" s="1181"/>
      <c r="AO9" s="313">
        <v>876600</v>
      </c>
      <c r="AP9" s="313">
        <v>185445</v>
      </c>
      <c r="AQ9" s="314">
        <v>140211</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511</v>
      </c>
      <c r="AL10" s="1180"/>
      <c r="AM10" s="1180"/>
      <c r="AN10" s="1181"/>
      <c r="AO10" s="316">
        <v>31985</v>
      </c>
      <c r="AP10" s="316">
        <v>6766</v>
      </c>
      <c r="AQ10" s="317">
        <v>17469</v>
      </c>
      <c r="AR10" s="318">
        <v>-61.3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512</v>
      </c>
      <c r="AL11" s="1180"/>
      <c r="AM11" s="1180"/>
      <c r="AN11" s="1181"/>
      <c r="AO11" s="316">
        <v>18392</v>
      </c>
      <c r="AP11" s="316">
        <v>3891</v>
      </c>
      <c r="AQ11" s="317">
        <v>23430</v>
      </c>
      <c r="AR11" s="318">
        <v>-83.4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513</v>
      </c>
      <c r="AL12" s="1180"/>
      <c r="AM12" s="1180"/>
      <c r="AN12" s="1181"/>
      <c r="AO12" s="316" t="s">
        <v>514</v>
      </c>
      <c r="AP12" s="316" t="s">
        <v>514</v>
      </c>
      <c r="AQ12" s="317">
        <v>2927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515</v>
      </c>
      <c r="AL13" s="1180"/>
      <c r="AM13" s="1180"/>
      <c r="AN13" s="1181"/>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516</v>
      </c>
      <c r="AL14" s="1180"/>
      <c r="AM14" s="1180"/>
      <c r="AN14" s="1181"/>
      <c r="AO14" s="316">
        <v>46549</v>
      </c>
      <c r="AP14" s="316">
        <v>9847</v>
      </c>
      <c r="AQ14" s="317">
        <v>6472</v>
      </c>
      <c r="AR14" s="318">
        <v>52.1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517</v>
      </c>
      <c r="AL15" s="1180"/>
      <c r="AM15" s="1180"/>
      <c r="AN15" s="1181"/>
      <c r="AO15" s="316">
        <v>36743</v>
      </c>
      <c r="AP15" s="316">
        <v>7773</v>
      </c>
      <c r="AQ15" s="317">
        <v>3599</v>
      </c>
      <c r="AR15" s="318">
        <v>116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518</v>
      </c>
      <c r="AL16" s="1183"/>
      <c r="AM16" s="1183"/>
      <c r="AN16" s="1184"/>
      <c r="AO16" s="316">
        <v>-65851</v>
      </c>
      <c r="AP16" s="316">
        <v>-13931</v>
      </c>
      <c r="AQ16" s="317">
        <v>-14458</v>
      </c>
      <c r="AR16" s="318">
        <v>-3.6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187</v>
      </c>
      <c r="AL17" s="1183"/>
      <c r="AM17" s="1183"/>
      <c r="AN17" s="1184"/>
      <c r="AO17" s="316">
        <v>944418</v>
      </c>
      <c r="AP17" s="316">
        <v>199792</v>
      </c>
      <c r="AQ17" s="317">
        <v>179649</v>
      </c>
      <c r="AR17" s="318">
        <v>11.2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523</v>
      </c>
      <c r="AL21" s="1175"/>
      <c r="AM21" s="1175"/>
      <c r="AN21" s="1176"/>
      <c r="AO21" s="328">
        <v>20.73</v>
      </c>
      <c r="AP21" s="329">
        <v>16.079999999999998</v>
      </c>
      <c r="AQ21" s="330">
        <v>4.6500000000000004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524</v>
      </c>
      <c r="AL22" s="1175"/>
      <c r="AM22" s="1175"/>
      <c r="AN22" s="1176"/>
      <c r="AO22" s="333">
        <v>94.6</v>
      </c>
      <c r="AP22" s="334">
        <v>96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528</v>
      </c>
      <c r="AL32" s="1191"/>
      <c r="AM32" s="1191"/>
      <c r="AN32" s="1192"/>
      <c r="AO32" s="343">
        <v>519725</v>
      </c>
      <c r="AP32" s="343">
        <v>109948</v>
      </c>
      <c r="AQ32" s="344">
        <v>107391</v>
      </c>
      <c r="AR32" s="345">
        <v>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529</v>
      </c>
      <c r="AL33" s="1191"/>
      <c r="AM33" s="1191"/>
      <c r="AN33" s="1192"/>
      <c r="AO33" s="343" t="s">
        <v>514</v>
      </c>
      <c r="AP33" s="343" t="s">
        <v>514</v>
      </c>
      <c r="AQ33" s="344">
        <v>130</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530</v>
      </c>
      <c r="AL34" s="1191"/>
      <c r="AM34" s="1191"/>
      <c r="AN34" s="1192"/>
      <c r="AO34" s="343" t="s">
        <v>514</v>
      </c>
      <c r="AP34" s="343" t="s">
        <v>514</v>
      </c>
      <c r="AQ34" s="344">
        <v>239</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531</v>
      </c>
      <c r="AL35" s="1191"/>
      <c r="AM35" s="1191"/>
      <c r="AN35" s="1192"/>
      <c r="AO35" s="343">
        <v>89532</v>
      </c>
      <c r="AP35" s="343">
        <v>18941</v>
      </c>
      <c r="AQ35" s="344">
        <v>23019</v>
      </c>
      <c r="AR35" s="345">
        <v>-17.7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532</v>
      </c>
      <c r="AL36" s="1191"/>
      <c r="AM36" s="1191"/>
      <c r="AN36" s="1192"/>
      <c r="AO36" s="343" t="s">
        <v>514</v>
      </c>
      <c r="AP36" s="343" t="s">
        <v>514</v>
      </c>
      <c r="AQ36" s="344">
        <v>3575</v>
      </c>
      <c r="AR36" s="345" t="s">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533</v>
      </c>
      <c r="AL37" s="1191"/>
      <c r="AM37" s="1191"/>
      <c r="AN37" s="1192"/>
      <c r="AO37" s="343" t="s">
        <v>514</v>
      </c>
      <c r="AP37" s="343" t="s">
        <v>514</v>
      </c>
      <c r="AQ37" s="344">
        <v>750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534</v>
      </c>
      <c r="AL38" s="1194"/>
      <c r="AM38" s="1194"/>
      <c r="AN38" s="1195"/>
      <c r="AO38" s="346">
        <v>47</v>
      </c>
      <c r="AP38" s="346">
        <v>10</v>
      </c>
      <c r="AQ38" s="347">
        <v>17</v>
      </c>
      <c r="AR38" s="335">
        <v>-41.2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535</v>
      </c>
      <c r="AL39" s="1194"/>
      <c r="AM39" s="1194"/>
      <c r="AN39" s="1195"/>
      <c r="AO39" s="343">
        <v>-9107</v>
      </c>
      <c r="AP39" s="343">
        <v>-1927</v>
      </c>
      <c r="AQ39" s="344">
        <v>-4961</v>
      </c>
      <c r="AR39" s="345">
        <v>-61.2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536</v>
      </c>
      <c r="AL40" s="1191"/>
      <c r="AM40" s="1191"/>
      <c r="AN40" s="1192"/>
      <c r="AO40" s="343">
        <v>-461860</v>
      </c>
      <c r="AP40" s="343">
        <v>-97707</v>
      </c>
      <c r="AQ40" s="344">
        <v>-92273</v>
      </c>
      <c r="AR40" s="345">
        <v>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302</v>
      </c>
      <c r="AL41" s="1197"/>
      <c r="AM41" s="1197"/>
      <c r="AN41" s="1198"/>
      <c r="AO41" s="343">
        <v>138337</v>
      </c>
      <c r="AP41" s="343">
        <v>29265</v>
      </c>
      <c r="AQ41" s="344">
        <v>37889</v>
      </c>
      <c r="AR41" s="345">
        <v>-22.8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505</v>
      </c>
      <c r="AN49" s="1187" t="s">
        <v>540</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1425154</v>
      </c>
      <c r="AN51" s="365">
        <v>270223</v>
      </c>
      <c r="AO51" s="366">
        <v>65.3</v>
      </c>
      <c r="AP51" s="367">
        <v>162193</v>
      </c>
      <c r="AQ51" s="368">
        <v>-7.7</v>
      </c>
      <c r="AR51" s="369">
        <v>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1006330</v>
      </c>
      <c r="AN52" s="373">
        <v>190810</v>
      </c>
      <c r="AO52" s="374">
        <v>72.5</v>
      </c>
      <c r="AP52" s="375">
        <v>79985</v>
      </c>
      <c r="AQ52" s="376">
        <v>-8.8000000000000007</v>
      </c>
      <c r="AR52" s="377">
        <v>81.3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755516</v>
      </c>
      <c r="AN53" s="365">
        <v>148024</v>
      </c>
      <c r="AO53" s="366">
        <v>-45.2</v>
      </c>
      <c r="AP53" s="367">
        <v>168868</v>
      </c>
      <c r="AQ53" s="368">
        <v>4.0999999999999996</v>
      </c>
      <c r="AR53" s="369">
        <v>-49.3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567367</v>
      </c>
      <c r="AN54" s="373">
        <v>111161</v>
      </c>
      <c r="AO54" s="374">
        <v>-41.7</v>
      </c>
      <c r="AP54" s="375">
        <v>79360</v>
      </c>
      <c r="AQ54" s="376">
        <v>-0.8</v>
      </c>
      <c r="AR54" s="377">
        <v>-40.9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985872</v>
      </c>
      <c r="AN55" s="365">
        <v>199247</v>
      </c>
      <c r="AO55" s="366">
        <v>34.6</v>
      </c>
      <c r="AP55" s="367">
        <v>202870</v>
      </c>
      <c r="AQ55" s="368">
        <v>20.100000000000001</v>
      </c>
      <c r="AR55" s="369">
        <v>14.5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778912</v>
      </c>
      <c r="AN56" s="373">
        <v>157420</v>
      </c>
      <c r="AO56" s="374">
        <v>41.6</v>
      </c>
      <c r="AP56" s="375">
        <v>79735</v>
      </c>
      <c r="AQ56" s="376">
        <v>0.5</v>
      </c>
      <c r="AR56" s="377">
        <v>41.1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1473171</v>
      </c>
      <c r="AN57" s="365">
        <v>304500</v>
      </c>
      <c r="AO57" s="366">
        <v>52.8</v>
      </c>
      <c r="AP57" s="367">
        <v>167497</v>
      </c>
      <c r="AQ57" s="368">
        <v>-17.399999999999999</v>
      </c>
      <c r="AR57" s="369">
        <v>70.2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1231250</v>
      </c>
      <c r="AN58" s="373">
        <v>254496</v>
      </c>
      <c r="AO58" s="374">
        <v>61.7</v>
      </c>
      <c r="AP58" s="375">
        <v>82571</v>
      </c>
      <c r="AQ58" s="376">
        <v>3.6</v>
      </c>
      <c r="AR58" s="377">
        <v>58.1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2031795</v>
      </c>
      <c r="AN59" s="365">
        <v>429828</v>
      </c>
      <c r="AO59" s="366">
        <v>41.2</v>
      </c>
      <c r="AP59" s="367">
        <v>190274</v>
      </c>
      <c r="AQ59" s="368">
        <v>13.6</v>
      </c>
      <c r="AR59" s="369">
        <v>27.6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1813890</v>
      </c>
      <c r="AN60" s="373">
        <v>383730</v>
      </c>
      <c r="AO60" s="374">
        <v>50.8</v>
      </c>
      <c r="AP60" s="375">
        <v>88584</v>
      </c>
      <c r="AQ60" s="376">
        <v>7.3</v>
      </c>
      <c r="AR60" s="377">
        <v>43.5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1334302</v>
      </c>
      <c r="AN61" s="380">
        <v>270364</v>
      </c>
      <c r="AO61" s="381">
        <v>29.7</v>
      </c>
      <c r="AP61" s="382">
        <v>178340</v>
      </c>
      <c r="AQ61" s="383">
        <v>2.5</v>
      </c>
      <c r="AR61" s="369">
        <v>27.2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1079550</v>
      </c>
      <c r="AN62" s="373">
        <v>219523</v>
      </c>
      <c r="AO62" s="374">
        <v>37</v>
      </c>
      <c r="AP62" s="375">
        <v>82047</v>
      </c>
      <c r="AQ62" s="376">
        <v>0.4</v>
      </c>
      <c r="AR62" s="377">
        <v>36.6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MvezuxXLvcX/amphe+X4DtqjqSuREqRx5aLfwPZbAlAOVcCNiwCcYdhPAPIy4hOiHLIM8fst0bRhnlrFLyKkg==" saltValue="99IBO9fqe3MBy7Fr3LB3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HcWLun5AXlfvhVPgBhl1MUk+Qfc0GuQLtMWLBNarYEtQAKrZV6l4a3ONOH98VmA/Jygp30Y1PcWH7UTb6ivPtw==" saltValue="Bss45pDXbtvrNEkf54V+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i8HuZIXdGoL4qaiikqM60ziVfOas0dvqo6Qq1jjUVuJJJr0A4QR1QTpdQKEiB7z8qL2RCDLsQDQMkFh+mO1mdg==" saltValue="OtMizXvm29ECV9XVo6LB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W35" sqref="W35:AK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9" t="s">
        <v>3</v>
      </c>
      <c r="D47" s="1199"/>
      <c r="E47" s="1200"/>
      <c r="F47" s="11">
        <v>74.7</v>
      </c>
      <c r="G47" s="12">
        <v>76.42</v>
      </c>
      <c r="H47" s="12">
        <v>79.150000000000006</v>
      </c>
      <c r="I47" s="12">
        <v>80.75</v>
      </c>
      <c r="J47" s="13">
        <v>83.26</v>
      </c>
    </row>
    <row r="48" spans="2:10" ht="57.75" customHeight="1" x14ac:dyDescent="0.15">
      <c r="B48" s="14"/>
      <c r="C48" s="1201" t="s">
        <v>4</v>
      </c>
      <c r="D48" s="1201"/>
      <c r="E48" s="1202"/>
      <c r="F48" s="15">
        <v>10.220000000000001</v>
      </c>
      <c r="G48" s="16">
        <v>1.0900000000000001</v>
      </c>
      <c r="H48" s="16">
        <v>0.86</v>
      </c>
      <c r="I48" s="16">
        <v>2.5499999999999998</v>
      </c>
      <c r="J48" s="17">
        <v>1.61</v>
      </c>
    </row>
    <row r="49" spans="2:10" ht="57.75" customHeight="1" thickBot="1" x14ac:dyDescent="0.2">
      <c r="B49" s="18"/>
      <c r="C49" s="1203" t="s">
        <v>5</v>
      </c>
      <c r="D49" s="1203"/>
      <c r="E49" s="1204"/>
      <c r="F49" s="19">
        <v>6.16</v>
      </c>
      <c r="G49" s="20" t="s">
        <v>561</v>
      </c>
      <c r="H49" s="20" t="s">
        <v>562</v>
      </c>
      <c r="I49" s="20">
        <v>1.76</v>
      </c>
      <c r="J49" s="21" t="s">
        <v>563</v>
      </c>
    </row>
    <row r="50" spans="2:10" ht="13.5" customHeight="1" x14ac:dyDescent="0.15"/>
  </sheetData>
  <sheetProtection algorithmName="SHA-512" hashValue="qwOVuYTBvnBnyvbOBhYubsL1eBHgI2yveB42nFvFPFQECm5r4j9OtamyXe+mVEX4OZD3qkrNCKEQNGO7JTEKXA==" saltValue="p4yx3u9OmUr6cxN4Uqxc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2021-03-18T07:59:17Z</cp:lastPrinted>
  <dcterms:created xsi:type="dcterms:W3CDTF">2021-02-05T03:04:29Z</dcterms:created>
  <dcterms:modified xsi:type="dcterms:W3CDTF">2021-03-29T23:47:19Z</dcterms:modified>
  <cp:category/>
</cp:coreProperties>
</file>